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me.laughter\AppData\Local\Microsoft\Windows\INetCache\Content.Outlook\RWKGRPWD\"/>
    </mc:Choice>
  </mc:AlternateContent>
  <xr:revisionPtr revIDLastSave="0" documentId="8_{24E60E59-3D6C-4DB9-B571-08ED5CB690BA}" xr6:coauthVersionLast="46" xr6:coauthVersionMax="46" xr10:uidLastSave="{00000000-0000-0000-0000-000000000000}"/>
  <bookViews>
    <workbookView xWindow="-120" yWindow="-120" windowWidth="29040" windowHeight="15840" activeTab="3" xr2:uid="{6C982F29-D19B-4B0D-8A17-27672AC353DD}"/>
  </bookViews>
  <sheets>
    <sheet name="County Summary - 1st Dose Only" sheetId="2" r:id="rId1"/>
    <sheet name="Week of 03-01" sheetId="1" r:id="rId2"/>
    <sheet name="Case Managers" sheetId="5" r:id="rId3"/>
    <sheet name="Historical Provider Allocation" sheetId="3" r:id="rId4"/>
  </sheets>
  <externalReferences>
    <externalReference r:id="rId5"/>
  </externalReferences>
  <definedNames>
    <definedName name="_xlnm._FilterDatabase" localSheetId="2" hidden="1">'Case Managers'!$A$1:$G$550</definedName>
    <definedName name="_xlnm._FilterDatabase" localSheetId="0" hidden="1">'County Summary - 1st Dose Only'!$A$1:$R$101</definedName>
    <definedName name="_xlnm._FilterDatabase" localSheetId="3" hidden="1">'Historical Provider Allocation'!$A$2:$AC$504</definedName>
    <definedName name="_xlnm._FilterDatabase" localSheetId="1" hidden="1">'Week of 03-01'!$A$3:$Z$505</definedName>
    <definedName name="countylist" localSheetId="2">#REF!</definedName>
    <definedName name="county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3" l="1"/>
  <c r="AB15" i="3"/>
  <c r="AA43" i="3"/>
  <c r="AB43" i="3"/>
  <c r="AA50" i="3"/>
  <c r="AB50" i="3"/>
  <c r="AA123" i="3"/>
  <c r="AC123" i="3" s="1"/>
  <c r="AB123" i="3"/>
  <c r="AA124" i="3"/>
  <c r="AB124" i="3"/>
  <c r="AA127" i="3"/>
  <c r="AB127" i="3"/>
  <c r="AA133" i="3"/>
  <c r="AB133" i="3"/>
  <c r="AA212" i="3"/>
  <c r="AB212" i="3"/>
  <c r="AA230" i="3"/>
  <c r="AB230" i="3"/>
  <c r="AA233" i="3"/>
  <c r="AB233" i="3"/>
  <c r="AA234" i="3"/>
  <c r="AB234" i="3"/>
  <c r="AA235" i="3"/>
  <c r="AB235" i="3"/>
  <c r="AA240" i="3"/>
  <c r="AB240" i="3"/>
  <c r="AA274" i="3"/>
  <c r="AB274" i="3"/>
  <c r="AA277" i="3"/>
  <c r="AB277" i="3"/>
  <c r="AA283" i="3"/>
  <c r="AB283" i="3"/>
  <c r="AA284" i="3"/>
  <c r="AB284" i="3"/>
  <c r="AA285" i="3"/>
  <c r="AB285" i="3"/>
  <c r="AA286" i="3"/>
  <c r="AB286" i="3"/>
  <c r="AA287" i="3"/>
  <c r="AB287" i="3"/>
  <c r="AA297" i="3"/>
  <c r="AB297" i="3"/>
  <c r="AA298" i="3"/>
  <c r="AB298" i="3"/>
  <c r="AC298" i="3" s="1"/>
  <c r="AA304" i="3"/>
  <c r="AB304" i="3"/>
  <c r="AA310" i="3"/>
  <c r="AB310" i="3"/>
  <c r="AA311" i="3"/>
  <c r="AB311" i="3"/>
  <c r="AA327" i="3"/>
  <c r="AB327" i="3"/>
  <c r="AA345" i="3"/>
  <c r="AB345" i="3"/>
  <c r="AA347" i="3"/>
  <c r="AB347" i="3"/>
  <c r="AA399" i="3"/>
  <c r="AB399" i="3"/>
  <c r="AA429" i="3"/>
  <c r="AC429" i="3" s="1"/>
  <c r="AB429" i="3"/>
  <c r="AA430" i="3"/>
  <c r="AB430" i="3"/>
  <c r="AA431" i="3"/>
  <c r="AB431" i="3"/>
  <c r="AA432" i="3"/>
  <c r="AB432" i="3"/>
  <c r="AA433" i="3"/>
  <c r="AB433" i="3"/>
  <c r="AA448" i="3"/>
  <c r="AB448" i="3"/>
  <c r="AA463" i="3"/>
  <c r="AB463" i="3"/>
  <c r="AA484" i="3"/>
  <c r="AB484" i="3"/>
  <c r="AA489" i="3"/>
  <c r="AB489" i="3"/>
  <c r="AA496" i="3"/>
  <c r="AB496" i="3"/>
  <c r="AA497" i="3"/>
  <c r="AB497" i="3"/>
  <c r="AC497" i="3" s="1"/>
  <c r="G505" i="5"/>
  <c r="C505" i="5"/>
  <c r="B505" i="5"/>
  <c r="G488" i="5"/>
  <c r="C488" i="5"/>
  <c r="B488" i="5"/>
  <c r="G273" i="5"/>
  <c r="C273" i="5"/>
  <c r="B273" i="5"/>
  <c r="G51" i="5"/>
  <c r="C51" i="5"/>
  <c r="B51" i="5"/>
  <c r="G333" i="5"/>
  <c r="C333" i="5"/>
  <c r="B333" i="5"/>
  <c r="G348" i="5"/>
  <c r="C348" i="5"/>
  <c r="B348" i="5"/>
  <c r="G322" i="5"/>
  <c r="C322" i="5"/>
  <c r="B322" i="5"/>
  <c r="G321" i="5"/>
  <c r="C321" i="5"/>
  <c r="B321" i="5"/>
  <c r="G320" i="5"/>
  <c r="C320" i="5"/>
  <c r="B320" i="5"/>
  <c r="G347" i="5"/>
  <c r="C347" i="5"/>
  <c r="B347" i="5"/>
  <c r="G334" i="5"/>
  <c r="C334" i="5"/>
  <c r="B334" i="5"/>
  <c r="G266" i="5"/>
  <c r="C266" i="5"/>
  <c r="B266" i="5"/>
  <c r="G262" i="5"/>
  <c r="C262" i="5"/>
  <c r="B262" i="5"/>
  <c r="G323" i="5"/>
  <c r="C323" i="5"/>
  <c r="B323" i="5"/>
  <c r="G15" i="5"/>
  <c r="C15" i="5"/>
  <c r="B15" i="5"/>
  <c r="G319" i="5"/>
  <c r="C319" i="5"/>
  <c r="B319" i="5"/>
  <c r="G382" i="5"/>
  <c r="C382" i="5"/>
  <c r="B382" i="5"/>
  <c r="G384" i="5"/>
  <c r="C384" i="5"/>
  <c r="B384" i="5"/>
  <c r="G543" i="5"/>
  <c r="C543" i="5"/>
  <c r="B543" i="5"/>
  <c r="G542" i="5"/>
  <c r="C542" i="5"/>
  <c r="B542" i="5"/>
  <c r="G241" i="5"/>
  <c r="C241" i="5"/>
  <c r="B241" i="5"/>
  <c r="G535" i="5"/>
  <c r="C535" i="5"/>
  <c r="B535" i="5"/>
  <c r="G530" i="5"/>
  <c r="C530" i="5"/>
  <c r="B530" i="5"/>
  <c r="G310" i="5"/>
  <c r="C310" i="5"/>
  <c r="B310" i="5"/>
  <c r="G152" i="5"/>
  <c r="C152" i="5"/>
  <c r="B152" i="5"/>
  <c r="G141" i="5"/>
  <c r="C141" i="5"/>
  <c r="B141" i="5"/>
  <c r="G138" i="5"/>
  <c r="C138" i="5"/>
  <c r="B138" i="5"/>
  <c r="G318" i="5"/>
  <c r="C318" i="5"/>
  <c r="B318" i="5"/>
  <c r="G472" i="5"/>
  <c r="C472" i="5"/>
  <c r="B472" i="5"/>
  <c r="G471" i="5"/>
  <c r="C471" i="5"/>
  <c r="B471" i="5"/>
  <c r="G470" i="5"/>
  <c r="C470" i="5"/>
  <c r="B470" i="5"/>
  <c r="G469" i="5"/>
  <c r="C469" i="5"/>
  <c r="B469" i="5"/>
  <c r="G473" i="5"/>
  <c r="C473" i="5"/>
  <c r="B473" i="5"/>
  <c r="G364" i="5"/>
  <c r="C364" i="5"/>
  <c r="B364" i="5"/>
  <c r="G307" i="5"/>
  <c r="C307" i="5"/>
  <c r="B307" i="5"/>
  <c r="G514" i="5"/>
  <c r="C514" i="5"/>
  <c r="B514" i="5"/>
  <c r="G506" i="5"/>
  <c r="C506" i="5"/>
  <c r="B506" i="5"/>
  <c r="G80" i="5"/>
  <c r="C80" i="5"/>
  <c r="B80" i="5"/>
  <c r="G79" i="5"/>
  <c r="C79" i="5"/>
  <c r="B79" i="5"/>
  <c r="G78" i="5"/>
  <c r="C78" i="5"/>
  <c r="B78" i="5"/>
  <c r="G77" i="5"/>
  <c r="C77" i="5"/>
  <c r="B77" i="5"/>
  <c r="G76" i="5"/>
  <c r="C76" i="5"/>
  <c r="B76" i="5"/>
  <c r="G105" i="5"/>
  <c r="C105" i="5"/>
  <c r="B105" i="5"/>
  <c r="G22" i="5"/>
  <c r="C22" i="5"/>
  <c r="B22" i="5"/>
  <c r="G216" i="5"/>
  <c r="C216" i="5"/>
  <c r="B216" i="5"/>
  <c r="G424" i="5"/>
  <c r="C424" i="5"/>
  <c r="B424" i="5"/>
  <c r="AB485" i="3"/>
  <c r="AA485" i="3"/>
  <c r="AB449" i="3"/>
  <c r="AA449" i="3"/>
  <c r="AB370" i="3"/>
  <c r="AA370" i="3"/>
  <c r="AB369" i="3"/>
  <c r="AA369" i="3"/>
  <c r="AB365" i="3"/>
  <c r="AA365" i="3"/>
  <c r="AB354" i="3"/>
  <c r="AA354" i="3"/>
  <c r="AB246" i="3"/>
  <c r="AA246" i="3"/>
  <c r="AB184" i="3"/>
  <c r="AA184" i="3"/>
  <c r="AB129" i="3"/>
  <c r="AA129" i="3"/>
  <c r="AB248" i="3"/>
  <c r="AA248" i="3"/>
  <c r="AB247" i="3"/>
  <c r="AA247" i="3"/>
  <c r="AB363" i="3"/>
  <c r="AA363" i="3"/>
  <c r="AB398" i="3"/>
  <c r="AA398" i="3"/>
  <c r="AB203" i="3"/>
  <c r="AA203" i="3"/>
  <c r="AB504" i="3"/>
  <c r="AA504" i="3"/>
  <c r="AB326" i="3"/>
  <c r="AA326" i="3"/>
  <c r="AB501" i="3"/>
  <c r="AA501" i="3"/>
  <c r="AB500" i="3"/>
  <c r="AA500" i="3"/>
  <c r="AB499" i="3"/>
  <c r="AA499" i="3"/>
  <c r="AB498" i="3"/>
  <c r="AA498" i="3"/>
  <c r="AB493" i="3"/>
  <c r="AA493" i="3"/>
  <c r="AB492" i="3"/>
  <c r="AA492" i="3"/>
  <c r="AB368" i="3"/>
  <c r="AA368" i="3"/>
  <c r="AB472" i="3"/>
  <c r="AA472" i="3"/>
  <c r="AB53" i="3"/>
  <c r="AA53" i="3"/>
  <c r="AB76" i="3"/>
  <c r="AA76" i="3"/>
  <c r="AB193" i="3"/>
  <c r="AA193" i="3"/>
  <c r="AB241" i="3"/>
  <c r="AA241" i="3"/>
  <c r="AB491" i="3"/>
  <c r="AC491" i="3" s="1"/>
  <c r="AA491" i="3"/>
  <c r="AB490" i="3"/>
  <c r="AA490" i="3"/>
  <c r="AB481" i="3"/>
  <c r="AA481" i="3"/>
  <c r="AB478" i="3"/>
  <c r="AA478" i="3"/>
  <c r="AB477" i="3"/>
  <c r="AA477" i="3"/>
  <c r="AB22" i="3"/>
  <c r="AA22" i="3"/>
  <c r="AB475" i="3"/>
  <c r="AA475" i="3"/>
  <c r="AB471" i="3"/>
  <c r="AA471" i="3"/>
  <c r="AB470" i="3"/>
  <c r="AA470" i="3"/>
  <c r="AB469" i="3"/>
  <c r="AA469" i="3"/>
  <c r="AB162" i="3"/>
  <c r="AA162" i="3"/>
  <c r="AB468" i="3"/>
  <c r="AA468" i="3"/>
  <c r="AB117" i="3"/>
  <c r="AA117" i="3"/>
  <c r="AB108" i="3"/>
  <c r="AA108" i="3"/>
  <c r="AB349" i="3"/>
  <c r="AA349" i="3"/>
  <c r="AB220" i="3"/>
  <c r="AA220" i="3"/>
  <c r="AB201" i="3"/>
  <c r="AA201" i="3"/>
  <c r="AB357" i="3"/>
  <c r="AA357" i="3"/>
  <c r="AB151" i="3"/>
  <c r="AA151" i="3"/>
  <c r="AB134" i="3"/>
  <c r="AA134" i="3"/>
  <c r="AB95" i="3"/>
  <c r="AA95" i="3"/>
  <c r="AB29" i="3"/>
  <c r="AA29" i="3"/>
  <c r="AB26" i="3"/>
  <c r="AA26" i="3"/>
  <c r="AB443" i="3"/>
  <c r="AA443" i="3"/>
  <c r="AB442" i="3"/>
  <c r="AA442" i="3"/>
  <c r="AB161" i="3"/>
  <c r="AA161" i="3"/>
  <c r="AB160" i="3"/>
  <c r="AA160" i="3"/>
  <c r="AB437" i="3"/>
  <c r="AA437" i="3"/>
  <c r="AB393" i="3"/>
  <c r="AA393" i="3"/>
  <c r="AB386" i="3"/>
  <c r="AA386" i="3"/>
  <c r="AB337" i="3"/>
  <c r="AA337" i="3"/>
  <c r="AB264" i="3"/>
  <c r="AA264" i="3"/>
  <c r="AB336" i="3"/>
  <c r="AA336" i="3"/>
  <c r="AB467" i="3"/>
  <c r="AA467" i="3"/>
  <c r="AB335" i="3"/>
  <c r="AA335" i="3"/>
  <c r="AB428" i="3"/>
  <c r="AA428" i="3"/>
  <c r="AB128" i="3"/>
  <c r="AA128" i="3"/>
  <c r="AB427" i="3"/>
  <c r="AA427" i="3"/>
  <c r="AB12" i="3"/>
  <c r="AA12" i="3"/>
  <c r="AB208" i="3"/>
  <c r="AA208" i="3"/>
  <c r="AB120" i="3"/>
  <c r="AC120" i="3" s="1"/>
  <c r="AA120" i="3"/>
  <c r="AB385" i="3"/>
  <c r="AA385" i="3"/>
  <c r="AB296" i="3"/>
  <c r="AA296" i="3"/>
  <c r="AB295" i="3"/>
  <c r="AA295" i="3"/>
  <c r="AB436" i="3"/>
  <c r="AA436" i="3"/>
  <c r="AB415" i="3"/>
  <c r="AA415" i="3"/>
  <c r="AB294" i="3"/>
  <c r="AA294" i="3"/>
  <c r="AB293" i="3"/>
  <c r="AA293" i="3"/>
  <c r="AB268" i="3"/>
  <c r="AA268" i="3"/>
  <c r="AB100" i="3"/>
  <c r="AA100" i="3"/>
  <c r="AB99" i="3"/>
  <c r="AA99" i="3"/>
  <c r="AB66" i="3"/>
  <c r="AA66" i="3"/>
  <c r="AB19" i="3"/>
  <c r="AA19" i="3"/>
  <c r="AB75" i="3"/>
  <c r="AA75" i="3"/>
  <c r="AB11" i="3"/>
  <c r="AA11" i="3"/>
  <c r="AB424" i="3"/>
  <c r="AA424" i="3"/>
  <c r="AB423" i="3"/>
  <c r="AA423" i="3"/>
  <c r="AB421" i="3"/>
  <c r="AA421" i="3"/>
  <c r="AB417" i="3"/>
  <c r="AA417" i="3"/>
  <c r="AB116" i="3"/>
  <c r="AA116" i="3"/>
  <c r="AB414" i="3"/>
  <c r="AA414" i="3"/>
  <c r="AB466" i="3"/>
  <c r="AA466" i="3"/>
  <c r="AB159" i="3"/>
  <c r="AA159" i="3"/>
  <c r="AB145" i="3"/>
  <c r="AA145" i="3"/>
  <c r="AB384" i="3"/>
  <c r="AA384" i="3"/>
  <c r="AB383" i="3"/>
  <c r="AA383" i="3"/>
  <c r="AB10" i="3"/>
  <c r="AA10" i="3"/>
  <c r="AB90" i="3"/>
  <c r="AA90" i="3"/>
  <c r="AB89" i="3"/>
  <c r="AA89" i="3"/>
  <c r="AB308" i="3"/>
  <c r="AA308" i="3"/>
  <c r="AB342" i="3"/>
  <c r="AA342" i="3"/>
  <c r="AB144" i="3"/>
  <c r="AA144" i="3"/>
  <c r="AB192" i="3"/>
  <c r="AA192" i="3"/>
  <c r="AB9" i="3"/>
  <c r="AA9" i="3"/>
  <c r="AB263" i="3"/>
  <c r="AA263" i="3"/>
  <c r="AB412" i="3"/>
  <c r="AA412" i="3"/>
  <c r="AB411" i="3"/>
  <c r="AA411" i="3"/>
  <c r="AB410" i="3"/>
  <c r="AA410" i="3"/>
  <c r="AB257" i="3"/>
  <c r="AA257" i="3"/>
  <c r="AB45" i="3"/>
  <c r="AA45" i="3"/>
  <c r="AB408" i="3"/>
  <c r="AA408" i="3"/>
  <c r="AB407" i="3"/>
  <c r="AA407" i="3"/>
  <c r="AB382" i="3"/>
  <c r="AA382" i="3"/>
  <c r="AB360" i="3"/>
  <c r="AA360" i="3"/>
  <c r="AB402" i="3"/>
  <c r="AA402" i="3"/>
  <c r="AB401" i="3"/>
  <c r="AA401" i="3"/>
  <c r="AB143" i="3"/>
  <c r="AA143" i="3"/>
  <c r="AB150" i="3"/>
  <c r="AA150" i="3"/>
  <c r="AB200" i="3"/>
  <c r="AA200" i="3"/>
  <c r="AB199" i="3"/>
  <c r="AA199" i="3"/>
  <c r="AB325" i="3"/>
  <c r="AA325" i="3"/>
  <c r="AB198" i="3"/>
  <c r="AA198" i="3"/>
  <c r="AB441" i="3"/>
  <c r="AA441" i="3"/>
  <c r="AB197" i="3"/>
  <c r="AA197" i="3"/>
  <c r="AB397" i="3"/>
  <c r="AA397" i="3"/>
  <c r="AB348" i="3"/>
  <c r="AA348" i="3"/>
  <c r="AB158" i="3"/>
  <c r="AA158" i="3"/>
  <c r="AB392" i="3"/>
  <c r="AA392" i="3"/>
  <c r="AB381" i="3"/>
  <c r="AA381" i="3"/>
  <c r="AB219" i="3"/>
  <c r="AA219" i="3"/>
  <c r="AB374" i="3"/>
  <c r="AA374" i="3"/>
  <c r="AB465" i="3"/>
  <c r="AA465" i="3"/>
  <c r="AB380" i="3"/>
  <c r="AA380" i="3"/>
  <c r="AB254" i="3"/>
  <c r="AA254" i="3"/>
  <c r="AB252" i="3"/>
  <c r="AA252" i="3"/>
  <c r="AB495" i="3"/>
  <c r="AA495" i="3"/>
  <c r="AB486" i="3"/>
  <c r="AA486" i="3"/>
  <c r="AB258" i="3"/>
  <c r="AA258" i="3"/>
  <c r="AB178" i="3"/>
  <c r="AA178" i="3"/>
  <c r="AB176" i="3"/>
  <c r="AA176" i="3"/>
  <c r="AB58" i="3"/>
  <c r="AA58" i="3"/>
  <c r="AB42" i="3"/>
  <c r="AA42" i="3"/>
  <c r="AB48" i="3"/>
  <c r="AA48" i="3"/>
  <c r="AB262" i="3"/>
  <c r="AA262" i="3"/>
  <c r="AB331" i="3"/>
  <c r="AA331" i="3"/>
  <c r="AB367" i="3"/>
  <c r="AA367" i="3"/>
  <c r="AB366" i="3"/>
  <c r="AA366" i="3"/>
  <c r="AB464" i="3"/>
  <c r="AA464" i="3"/>
  <c r="AB80" i="3"/>
  <c r="AA80" i="3"/>
  <c r="AB177" i="3"/>
  <c r="AA177" i="3"/>
  <c r="AB364" i="3"/>
  <c r="AA364" i="3"/>
  <c r="AB359" i="3"/>
  <c r="AA359" i="3"/>
  <c r="AB261" i="3"/>
  <c r="AA261" i="3"/>
  <c r="AB356" i="3"/>
  <c r="AA356" i="3"/>
  <c r="AB307" i="3"/>
  <c r="AA307" i="3"/>
  <c r="AB88" i="3"/>
  <c r="AA88" i="3"/>
  <c r="AB8" i="3"/>
  <c r="AA8" i="3"/>
  <c r="AB353" i="3"/>
  <c r="AA353" i="3"/>
  <c r="AB352" i="3"/>
  <c r="AA352" i="3"/>
  <c r="AB350" i="3"/>
  <c r="AA350" i="3"/>
  <c r="AB346" i="3"/>
  <c r="AA346" i="3"/>
  <c r="AB403" i="3"/>
  <c r="AA403" i="3"/>
  <c r="AB93" i="3"/>
  <c r="AA93" i="3"/>
  <c r="AB341" i="3"/>
  <c r="AA341" i="3"/>
  <c r="AB488" i="3"/>
  <c r="AA488" i="3"/>
  <c r="AB340" i="3"/>
  <c r="AA340" i="3"/>
  <c r="AB339" i="3"/>
  <c r="AC339" i="3" s="1"/>
  <c r="AA339" i="3"/>
  <c r="AB317" i="3"/>
  <c r="AA317" i="3"/>
  <c r="AB334" i="3"/>
  <c r="AA334" i="3"/>
  <c r="AB74" i="3"/>
  <c r="AA74" i="3"/>
  <c r="AB487" i="3"/>
  <c r="AA487" i="3"/>
  <c r="AB73" i="3"/>
  <c r="AA73" i="3"/>
  <c r="AB330" i="3"/>
  <c r="AA330" i="3"/>
  <c r="AB329" i="3"/>
  <c r="AA329" i="3"/>
  <c r="AB149" i="3"/>
  <c r="AA149" i="3"/>
  <c r="AB316" i="3"/>
  <c r="AA316" i="3"/>
  <c r="AB148" i="3"/>
  <c r="AA148" i="3"/>
  <c r="AB315" i="3"/>
  <c r="AA315" i="3"/>
  <c r="AB358" i="3"/>
  <c r="AA358" i="3"/>
  <c r="AB227" i="3"/>
  <c r="AA227" i="3"/>
  <c r="AB191" i="3"/>
  <c r="AA191" i="3"/>
  <c r="AB157" i="3"/>
  <c r="AA157" i="3"/>
  <c r="AB190" i="3"/>
  <c r="AA190" i="3"/>
  <c r="AB292" i="3"/>
  <c r="AA292" i="3"/>
  <c r="AB291" i="3"/>
  <c r="AA291" i="3"/>
  <c r="AB142" i="3"/>
  <c r="AA142" i="3"/>
  <c r="AB396" i="3"/>
  <c r="AA396" i="3"/>
  <c r="AB156" i="3"/>
  <c r="AA156" i="3"/>
  <c r="AB290" i="3"/>
  <c r="AA290" i="3"/>
  <c r="AB155" i="3"/>
  <c r="AA155" i="3"/>
  <c r="AB41" i="3"/>
  <c r="AA41" i="3"/>
  <c r="AB395" i="3"/>
  <c r="AA395" i="3"/>
  <c r="AB420" i="3"/>
  <c r="AA420" i="3"/>
  <c r="AB324" i="3"/>
  <c r="AA324" i="3"/>
  <c r="AB79" i="3"/>
  <c r="AA79" i="3"/>
  <c r="AB84" i="3"/>
  <c r="AA84" i="3"/>
  <c r="AB40" i="3"/>
  <c r="AA40" i="3"/>
  <c r="AB321" i="3"/>
  <c r="AA321" i="3"/>
  <c r="AB320" i="3"/>
  <c r="AA320" i="3"/>
  <c r="AB462" i="3"/>
  <c r="AA462" i="3"/>
  <c r="AB141" i="3"/>
  <c r="AA141" i="3"/>
  <c r="AB189" i="3"/>
  <c r="AA189" i="3"/>
  <c r="AB314" i="3"/>
  <c r="AA314" i="3"/>
  <c r="AB313" i="3"/>
  <c r="AA313" i="3"/>
  <c r="AB188" i="3"/>
  <c r="AA188" i="3"/>
  <c r="AB154" i="3"/>
  <c r="AA154" i="3"/>
  <c r="AB92" i="3"/>
  <c r="AA92" i="3"/>
  <c r="AB218" i="3"/>
  <c r="AA218" i="3"/>
  <c r="AB52" i="3"/>
  <c r="AA52" i="3"/>
  <c r="AB187" i="3"/>
  <c r="AA187" i="3"/>
  <c r="AB65" i="3"/>
  <c r="AA65" i="3"/>
  <c r="AB435" i="3"/>
  <c r="AA435" i="3"/>
  <c r="AB413" i="3"/>
  <c r="AA413" i="3"/>
  <c r="AB64" i="3"/>
  <c r="AA64" i="3"/>
  <c r="AB306" i="3"/>
  <c r="AA306" i="3"/>
  <c r="AB305" i="3"/>
  <c r="AA305" i="3"/>
  <c r="AB303" i="3"/>
  <c r="AA303" i="3"/>
  <c r="AB434" i="3"/>
  <c r="AA434" i="3"/>
  <c r="AB87" i="3"/>
  <c r="AA87" i="3"/>
  <c r="AB301" i="3"/>
  <c r="AA301" i="3"/>
  <c r="AB426" i="3"/>
  <c r="AA426" i="3"/>
  <c r="AB279" i="3"/>
  <c r="AA279" i="3"/>
  <c r="AB51" i="3"/>
  <c r="AA51" i="3"/>
  <c r="AB271" i="3"/>
  <c r="AA271" i="3"/>
  <c r="AB300" i="3"/>
  <c r="AA300" i="3"/>
  <c r="AB270" i="3"/>
  <c r="AA270" i="3"/>
  <c r="AB25" i="3"/>
  <c r="AA25" i="3"/>
  <c r="AB112" i="3"/>
  <c r="AA112" i="3"/>
  <c r="AB362" i="3"/>
  <c r="AA362" i="3"/>
  <c r="AB319" i="3"/>
  <c r="AA319" i="3"/>
  <c r="AB461" i="3"/>
  <c r="AA461" i="3"/>
  <c r="AB440" i="3"/>
  <c r="AA440" i="3"/>
  <c r="AB289" i="3"/>
  <c r="AA289" i="3"/>
  <c r="AB107" i="3"/>
  <c r="AA107" i="3"/>
  <c r="AB63" i="3"/>
  <c r="AA63" i="3"/>
  <c r="AB278" i="3"/>
  <c r="AA278" i="3"/>
  <c r="AB379" i="3"/>
  <c r="AA379" i="3"/>
  <c r="AB273" i="3"/>
  <c r="AA273" i="3"/>
  <c r="AB276" i="3"/>
  <c r="AA276" i="3"/>
  <c r="AB275" i="3"/>
  <c r="AA275" i="3"/>
  <c r="AB439" i="3"/>
  <c r="AA439" i="3"/>
  <c r="AB391" i="3"/>
  <c r="AA391" i="3"/>
  <c r="AB269" i="3"/>
  <c r="AA269" i="3"/>
  <c r="AB378" i="3"/>
  <c r="AA378" i="3"/>
  <c r="AB377" i="3"/>
  <c r="AA377" i="3"/>
  <c r="AB62" i="3"/>
  <c r="AA62" i="3"/>
  <c r="AB267" i="3"/>
  <c r="AA267" i="3"/>
  <c r="AB266" i="3"/>
  <c r="AA266" i="3"/>
  <c r="AB140" i="3"/>
  <c r="AA140" i="3"/>
  <c r="AB207" i="3"/>
  <c r="AA207" i="3"/>
  <c r="AB416" i="3"/>
  <c r="AA416" i="3"/>
  <c r="AB126" i="3"/>
  <c r="AA126" i="3"/>
  <c r="AB125" i="3"/>
  <c r="AA125" i="3"/>
  <c r="AB260" i="3"/>
  <c r="AA260" i="3"/>
  <c r="AB49" i="3"/>
  <c r="AA49" i="3"/>
  <c r="AB256" i="3"/>
  <c r="AA256" i="3"/>
  <c r="AB236" i="3"/>
  <c r="AA236" i="3"/>
  <c r="AB288" i="3"/>
  <c r="AA288" i="3"/>
  <c r="AB169" i="3"/>
  <c r="AA169" i="3"/>
  <c r="AB265" i="3"/>
  <c r="AA265" i="3"/>
  <c r="AB168" i="3"/>
  <c r="AA168" i="3"/>
  <c r="AB167" i="3"/>
  <c r="AA167" i="3"/>
  <c r="AB166" i="3"/>
  <c r="AA166" i="3"/>
  <c r="AB259" i="3"/>
  <c r="AA259" i="3"/>
  <c r="AB482" i="3"/>
  <c r="AA482" i="3"/>
  <c r="AB186" i="3"/>
  <c r="AA186" i="3"/>
  <c r="AB180" i="3"/>
  <c r="AA180" i="3"/>
  <c r="AB376" i="3"/>
  <c r="AA376" i="3"/>
  <c r="AB253" i="3"/>
  <c r="AA253" i="3"/>
  <c r="AB251" i="3"/>
  <c r="AA251" i="3"/>
  <c r="AB13" i="3"/>
  <c r="AA13" i="3"/>
  <c r="AB250" i="3"/>
  <c r="AA250" i="3"/>
  <c r="AB249" i="3"/>
  <c r="AA249" i="3"/>
  <c r="AB172" i="3"/>
  <c r="AA172" i="3"/>
  <c r="AB390" i="3"/>
  <c r="AA390" i="3"/>
  <c r="AB239" i="3"/>
  <c r="AA239" i="3"/>
  <c r="AB39" i="3"/>
  <c r="AA39" i="3"/>
  <c r="AB232" i="3"/>
  <c r="AA232" i="3"/>
  <c r="AB231" i="3"/>
  <c r="AA231" i="3"/>
  <c r="AB97" i="3"/>
  <c r="AA97" i="3"/>
  <c r="AB226" i="3"/>
  <c r="AA226" i="3"/>
  <c r="AB419" i="3"/>
  <c r="AA419" i="3"/>
  <c r="AB165" i="3"/>
  <c r="AA165" i="3"/>
  <c r="AB460" i="3"/>
  <c r="AA460" i="3"/>
  <c r="AB224" i="3"/>
  <c r="AA224" i="3"/>
  <c r="AB223" i="3"/>
  <c r="AA223" i="3"/>
  <c r="AB409" i="3"/>
  <c r="AA409" i="3"/>
  <c r="AB181" i="3"/>
  <c r="AA181" i="3"/>
  <c r="AB206" i="3"/>
  <c r="AA206" i="3"/>
  <c r="AB333" i="3"/>
  <c r="AA333" i="3"/>
  <c r="AB185" i="3"/>
  <c r="AA185" i="3"/>
  <c r="AB480" i="3"/>
  <c r="AA480" i="3"/>
  <c r="AB418" i="3"/>
  <c r="AA418" i="3"/>
  <c r="AB57" i="3"/>
  <c r="AA57" i="3"/>
  <c r="AB217" i="3"/>
  <c r="AA217" i="3"/>
  <c r="AB216" i="3"/>
  <c r="AA216" i="3"/>
  <c r="AB215" i="3"/>
  <c r="AA215" i="3"/>
  <c r="AB459" i="3"/>
  <c r="AA459" i="3"/>
  <c r="AB55" i="3"/>
  <c r="AA55" i="3"/>
  <c r="AB211" i="3"/>
  <c r="AA211" i="3"/>
  <c r="AB210" i="3"/>
  <c r="AA210" i="3"/>
  <c r="AB458" i="3"/>
  <c r="AA458" i="3"/>
  <c r="AB312" i="3"/>
  <c r="AA312" i="3"/>
  <c r="AB238" i="3"/>
  <c r="AA238" i="3"/>
  <c r="AB205" i="3"/>
  <c r="AA205" i="3"/>
  <c r="AB196" i="3"/>
  <c r="AA196" i="3"/>
  <c r="AB139" i="3"/>
  <c r="AA139" i="3"/>
  <c r="AB179" i="3"/>
  <c r="AA179" i="3"/>
  <c r="AB175" i="3"/>
  <c r="AA175" i="3"/>
  <c r="AB174" i="3"/>
  <c r="AA174" i="3"/>
  <c r="AB173" i="3"/>
  <c r="AA173" i="3"/>
  <c r="AB452" i="3"/>
  <c r="AA452" i="3"/>
  <c r="AB171" i="3"/>
  <c r="AA171" i="3"/>
  <c r="AB61" i="3"/>
  <c r="AA61" i="3"/>
  <c r="AB106" i="3"/>
  <c r="AA106" i="3"/>
  <c r="AB105" i="3"/>
  <c r="AA105" i="3"/>
  <c r="AB38" i="3"/>
  <c r="AA38" i="3"/>
  <c r="AB373" i="3"/>
  <c r="AA373" i="3"/>
  <c r="AB328" i="3"/>
  <c r="AA328" i="3"/>
  <c r="AB111" i="3"/>
  <c r="AA111" i="3"/>
  <c r="AB372" i="3"/>
  <c r="AA372" i="3"/>
  <c r="AB483" i="3"/>
  <c r="AA483" i="3"/>
  <c r="AB132" i="3"/>
  <c r="AA132" i="3"/>
  <c r="AB204" i="3"/>
  <c r="AA204" i="3"/>
  <c r="AB406" i="3"/>
  <c r="AA406" i="3"/>
  <c r="AB115" i="3"/>
  <c r="AA115" i="3"/>
  <c r="AB104" i="3"/>
  <c r="AA104" i="3"/>
  <c r="AB222" i="3"/>
  <c r="AA222" i="3"/>
  <c r="AB170" i="3"/>
  <c r="AA170" i="3"/>
  <c r="AB457" i="3"/>
  <c r="AA457" i="3"/>
  <c r="AB37" i="3"/>
  <c r="AA37" i="3"/>
  <c r="AB36" i="3"/>
  <c r="AA36" i="3"/>
  <c r="AB474" i="3"/>
  <c r="AA474" i="3"/>
  <c r="AB323" i="3"/>
  <c r="AA323" i="3"/>
  <c r="AB195" i="3"/>
  <c r="AA195" i="3"/>
  <c r="AB322" i="3"/>
  <c r="AA322" i="3"/>
  <c r="AB83" i="3"/>
  <c r="AA83" i="3"/>
  <c r="AB147" i="3"/>
  <c r="AA147" i="3"/>
  <c r="AB163" i="3"/>
  <c r="AA163" i="3"/>
  <c r="AB153" i="3"/>
  <c r="AA153" i="3"/>
  <c r="AB371" i="3"/>
  <c r="AA371" i="3"/>
  <c r="AB221" i="3"/>
  <c r="AA221" i="3"/>
  <c r="AB302" i="3"/>
  <c r="AA302" i="3"/>
  <c r="AB456" i="3"/>
  <c r="AA456" i="3"/>
  <c r="AB338" i="3"/>
  <c r="AA338" i="3"/>
  <c r="AB455" i="3"/>
  <c r="AA455" i="3"/>
  <c r="AB375" i="3"/>
  <c r="AA375" i="3"/>
  <c r="AB225" i="3"/>
  <c r="AA225" i="3"/>
  <c r="AB146" i="3"/>
  <c r="AA146" i="3"/>
  <c r="AB389" i="3"/>
  <c r="AA389" i="3"/>
  <c r="AB355" i="3"/>
  <c r="AA355" i="3"/>
  <c r="AB245" i="3"/>
  <c r="AA245" i="3"/>
  <c r="AB138" i="3"/>
  <c r="AA138" i="3"/>
  <c r="AB131" i="3"/>
  <c r="AA131" i="3"/>
  <c r="AB137" i="3"/>
  <c r="AA137" i="3"/>
  <c r="AB136" i="3"/>
  <c r="AA136" i="3"/>
  <c r="AB454" i="3"/>
  <c r="AA454" i="3"/>
  <c r="AB194" i="3"/>
  <c r="AA194" i="3"/>
  <c r="AB183" i="3"/>
  <c r="AA183" i="3"/>
  <c r="AB494" i="3"/>
  <c r="AA494" i="3"/>
  <c r="AB255" i="3"/>
  <c r="AA255" i="3"/>
  <c r="AB351" i="3"/>
  <c r="AA351" i="3"/>
  <c r="AB453" i="3"/>
  <c r="AA453" i="3"/>
  <c r="AB122" i="3"/>
  <c r="AA122" i="3"/>
  <c r="AB182" i="3"/>
  <c r="AA182" i="3"/>
  <c r="AB229" i="3"/>
  <c r="AA229" i="3"/>
  <c r="AB121" i="3"/>
  <c r="AA121" i="3"/>
  <c r="AB119" i="3"/>
  <c r="AA119" i="3"/>
  <c r="AB47" i="3"/>
  <c r="AA47" i="3"/>
  <c r="AB118" i="3"/>
  <c r="AA118" i="3"/>
  <c r="AB114" i="3"/>
  <c r="AA114" i="3"/>
  <c r="AB72" i="3"/>
  <c r="AA72" i="3"/>
  <c r="AB103" i="3"/>
  <c r="AA103" i="3"/>
  <c r="AB476" i="3"/>
  <c r="AA476" i="3"/>
  <c r="AB110" i="3"/>
  <c r="AA110" i="3"/>
  <c r="AB502" i="3"/>
  <c r="AA502" i="3"/>
  <c r="AB272" i="3"/>
  <c r="AA272" i="3"/>
  <c r="AB130" i="3"/>
  <c r="AA130" i="3"/>
  <c r="AB56" i="3"/>
  <c r="AA56" i="3"/>
  <c r="AB32" i="3"/>
  <c r="AA32" i="3"/>
  <c r="AB35" i="3"/>
  <c r="AA35" i="3"/>
  <c r="AB405" i="3"/>
  <c r="AA405" i="3"/>
  <c r="AB344" i="3"/>
  <c r="AA344" i="3"/>
  <c r="AB404" i="3"/>
  <c r="AA404" i="3"/>
  <c r="AB244" i="3"/>
  <c r="AA244" i="3"/>
  <c r="AB34" i="3"/>
  <c r="AA34" i="3"/>
  <c r="AB152" i="3"/>
  <c r="AA152" i="3"/>
  <c r="AB102" i="3"/>
  <c r="AA102" i="3"/>
  <c r="AB101" i="3"/>
  <c r="AA101" i="3"/>
  <c r="AB98" i="3"/>
  <c r="AA98" i="3"/>
  <c r="AB96" i="3"/>
  <c r="AA96" i="3"/>
  <c r="AB94" i="3"/>
  <c r="AA94" i="3"/>
  <c r="AB394" i="3"/>
  <c r="AA394" i="3"/>
  <c r="AB91" i="3"/>
  <c r="AA91" i="3"/>
  <c r="AB86" i="3"/>
  <c r="AA86" i="3"/>
  <c r="AB85" i="3"/>
  <c r="AA85" i="3"/>
  <c r="AB282" i="3"/>
  <c r="AA282" i="3"/>
  <c r="AB281" i="3"/>
  <c r="AA281" i="3"/>
  <c r="AB7" i="3"/>
  <c r="AA7" i="3"/>
  <c r="AB135" i="3"/>
  <c r="AA135" i="3"/>
  <c r="AB503" i="3"/>
  <c r="AA503" i="3"/>
  <c r="AB82" i="3"/>
  <c r="AA82" i="3"/>
  <c r="AB81" i="3"/>
  <c r="AA81" i="3"/>
  <c r="AB78" i="3"/>
  <c r="AA78" i="3"/>
  <c r="AB77" i="3"/>
  <c r="AA77" i="3"/>
  <c r="AB451" i="3"/>
  <c r="AA451" i="3"/>
  <c r="AB450" i="3"/>
  <c r="AA450" i="3"/>
  <c r="AB71" i="3"/>
  <c r="AA71" i="3"/>
  <c r="AB70" i="3"/>
  <c r="AA70" i="3"/>
  <c r="AB243" i="3"/>
  <c r="AA243" i="3"/>
  <c r="AB332" i="3"/>
  <c r="AA332" i="3"/>
  <c r="AB164" i="3"/>
  <c r="AA164" i="3"/>
  <c r="AB109" i="3"/>
  <c r="AA109" i="3"/>
  <c r="AB60" i="3"/>
  <c r="AA60" i="3"/>
  <c r="AB388" i="3"/>
  <c r="AA388" i="3"/>
  <c r="AB113" i="3"/>
  <c r="AA113" i="3"/>
  <c r="AB318" i="3"/>
  <c r="AA318" i="3"/>
  <c r="AB69" i="3"/>
  <c r="AA69" i="3"/>
  <c r="AB68" i="3"/>
  <c r="AA68" i="3"/>
  <c r="AB67" i="3"/>
  <c r="AA67" i="3"/>
  <c r="AB59" i="3"/>
  <c r="AA59" i="3"/>
  <c r="AB6" i="3"/>
  <c r="AA6" i="3"/>
  <c r="AB5" i="3"/>
  <c r="AA5" i="3"/>
  <c r="AB46" i="3"/>
  <c r="AA46" i="3"/>
  <c r="AB33" i="3"/>
  <c r="AA33" i="3"/>
  <c r="AB237" i="3"/>
  <c r="AA237" i="3"/>
  <c r="AB422" i="3"/>
  <c r="AA422" i="3"/>
  <c r="AB400" i="3"/>
  <c r="AA400" i="3"/>
  <c r="AB209" i="3"/>
  <c r="AA209" i="3"/>
  <c r="AB54" i="3"/>
  <c r="AA54" i="3"/>
  <c r="AB425" i="3"/>
  <c r="AA425" i="3"/>
  <c r="AB44" i="3"/>
  <c r="AA44" i="3"/>
  <c r="AB214" i="3"/>
  <c r="AA214" i="3"/>
  <c r="AB31" i="3"/>
  <c r="AA31" i="3"/>
  <c r="AB30" i="3"/>
  <c r="AA30" i="3"/>
  <c r="AB343" i="3"/>
  <c r="AA343" i="3"/>
  <c r="AB202" i="3"/>
  <c r="AA202" i="3"/>
  <c r="AB28" i="3"/>
  <c r="AA28" i="3"/>
  <c r="AB27" i="3"/>
  <c r="AA27" i="3"/>
  <c r="AB242" i="3"/>
  <c r="AA242" i="3"/>
  <c r="AB473" i="3"/>
  <c r="AA473" i="3"/>
  <c r="AB438" i="3"/>
  <c r="AA438" i="3"/>
  <c r="AB24" i="3"/>
  <c r="AA24" i="3"/>
  <c r="AB228" i="3"/>
  <c r="AA228" i="3"/>
  <c r="AB299" i="3"/>
  <c r="AA299" i="3"/>
  <c r="AB309" i="3"/>
  <c r="AA309" i="3"/>
  <c r="AB23" i="3"/>
  <c r="AA23" i="3"/>
  <c r="AB21" i="3"/>
  <c r="AA21" i="3"/>
  <c r="AB361" i="3"/>
  <c r="AA361" i="3"/>
  <c r="AB479" i="3"/>
  <c r="AA479" i="3"/>
  <c r="AB17" i="3"/>
  <c r="AA17" i="3"/>
  <c r="AB20" i="3"/>
  <c r="AA20" i="3"/>
  <c r="AB18" i="3"/>
  <c r="AA18" i="3"/>
  <c r="AB387" i="3"/>
  <c r="AA387" i="3"/>
  <c r="AB447" i="3"/>
  <c r="AA447" i="3"/>
  <c r="AB16" i="3"/>
  <c r="AA16" i="3"/>
  <c r="AB446" i="3"/>
  <c r="AA446" i="3"/>
  <c r="AB14" i="3"/>
  <c r="AA14" i="3"/>
  <c r="AB4" i="3"/>
  <c r="AA4" i="3"/>
  <c r="AB3" i="3"/>
  <c r="AA3" i="3"/>
  <c r="AB213" i="3"/>
  <c r="AA213" i="3"/>
  <c r="AB445" i="3"/>
  <c r="AA445" i="3"/>
  <c r="AB444" i="3"/>
  <c r="AA444" i="3"/>
  <c r="AB280" i="3"/>
  <c r="AA280" i="3"/>
  <c r="AC432" i="3" l="1"/>
  <c r="AC190" i="3"/>
  <c r="AC423" i="3"/>
  <c r="AC489" i="3"/>
  <c r="AC430" i="3"/>
  <c r="AC484" i="3"/>
  <c r="AC463" i="3"/>
  <c r="AC94" i="3"/>
  <c r="AC161" i="3"/>
  <c r="AC29" i="3"/>
  <c r="AC490" i="3"/>
  <c r="AC285" i="3"/>
  <c r="AC274" i="3"/>
  <c r="AC127" i="3"/>
  <c r="AC297" i="3"/>
  <c r="AC304" i="3"/>
  <c r="AC235" i="3"/>
  <c r="AC212" i="3"/>
  <c r="AC286" i="3"/>
  <c r="AC277" i="3"/>
  <c r="AC234" i="3"/>
  <c r="AC133" i="3"/>
  <c r="AC327" i="3"/>
  <c r="AC455" i="3"/>
  <c r="AC115" i="3"/>
  <c r="AC174" i="3"/>
  <c r="AC273" i="3"/>
  <c r="AC319" i="3"/>
  <c r="AC321" i="3"/>
  <c r="AC399" i="3"/>
  <c r="AC311" i="3"/>
  <c r="AC240" i="3"/>
  <c r="AC43" i="3"/>
  <c r="AC33" i="3"/>
  <c r="AC59" i="3"/>
  <c r="AC206" i="3"/>
  <c r="AC224" i="3"/>
  <c r="AC249" i="3"/>
  <c r="AC303" i="3"/>
  <c r="AC141" i="3"/>
  <c r="AC124" i="3"/>
  <c r="AC15" i="3"/>
  <c r="AC488" i="3"/>
  <c r="AC8" i="3"/>
  <c r="AC261" i="3"/>
  <c r="AC380" i="3"/>
  <c r="AC381" i="3"/>
  <c r="AC159" i="3"/>
  <c r="AC417" i="3"/>
  <c r="AC11" i="3"/>
  <c r="AC99" i="3"/>
  <c r="AC12" i="3"/>
  <c r="AC335" i="3"/>
  <c r="AC160" i="3"/>
  <c r="AC349" i="3"/>
  <c r="AC162" i="3"/>
  <c r="AC475" i="3"/>
  <c r="AC481" i="3"/>
  <c r="AC193" i="3"/>
  <c r="AC368" i="3"/>
  <c r="AC496" i="3"/>
  <c r="AC431" i="3"/>
  <c r="AC21" i="3"/>
  <c r="AC228" i="3"/>
  <c r="AC343" i="3"/>
  <c r="AC400" i="3"/>
  <c r="AC46" i="3"/>
  <c r="AC67" i="3"/>
  <c r="AC113" i="3"/>
  <c r="AC71" i="3"/>
  <c r="AC78" i="3"/>
  <c r="AC135" i="3"/>
  <c r="AC72" i="3"/>
  <c r="AC119" i="3"/>
  <c r="AC225" i="3"/>
  <c r="AC322" i="3"/>
  <c r="AC292" i="3"/>
  <c r="AC464" i="3"/>
  <c r="AC262" i="3"/>
  <c r="AC465" i="3"/>
  <c r="AC392" i="3"/>
  <c r="AC448" i="3"/>
  <c r="AC347" i="3"/>
  <c r="AC310" i="3"/>
  <c r="AC284" i="3"/>
  <c r="AC233" i="3"/>
  <c r="AC50" i="3"/>
  <c r="AC447" i="3"/>
  <c r="AC163" i="3"/>
  <c r="AC139" i="3"/>
  <c r="AC312" i="3"/>
  <c r="AC55" i="3"/>
  <c r="AC231" i="3"/>
  <c r="AC390" i="3"/>
  <c r="AC49" i="3"/>
  <c r="AC416" i="3"/>
  <c r="AC267" i="3"/>
  <c r="AC276" i="3"/>
  <c r="AC63" i="3"/>
  <c r="AC461" i="3"/>
  <c r="AC25" i="3"/>
  <c r="AC51" i="3"/>
  <c r="AC79" i="3"/>
  <c r="AC41" i="3"/>
  <c r="AC53" i="3"/>
  <c r="AC501" i="3"/>
  <c r="AC129" i="3"/>
  <c r="AC365" i="3"/>
  <c r="AC485" i="3"/>
  <c r="AC433" i="3"/>
  <c r="AC345" i="3"/>
  <c r="AC287" i="3"/>
  <c r="AC283" i="3"/>
  <c r="AC230" i="3"/>
  <c r="AC14" i="3"/>
  <c r="AC237" i="3"/>
  <c r="AC69" i="3"/>
  <c r="AC82" i="3"/>
  <c r="AC281" i="3"/>
  <c r="AC91" i="3"/>
  <c r="AC34" i="3"/>
  <c r="AC130" i="3"/>
  <c r="AC157" i="3"/>
  <c r="AC340" i="3"/>
  <c r="AC360" i="3"/>
  <c r="AC45" i="3"/>
  <c r="AC144" i="3"/>
  <c r="AC90" i="3"/>
  <c r="AC145" i="3"/>
  <c r="AC66" i="3"/>
  <c r="AC293" i="3"/>
  <c r="AC295" i="3"/>
  <c r="AC208" i="3"/>
  <c r="AC428" i="3"/>
  <c r="AC264" i="3"/>
  <c r="AC437" i="3"/>
  <c r="AC443" i="3"/>
  <c r="AC134" i="3"/>
  <c r="AC471" i="3"/>
  <c r="AC47" i="3"/>
  <c r="AC338" i="3"/>
  <c r="AC418" i="3"/>
  <c r="AC253" i="3"/>
  <c r="AC168" i="3"/>
  <c r="AC236" i="3"/>
  <c r="AC300" i="3"/>
  <c r="AC413" i="3"/>
  <c r="AC52" i="3"/>
  <c r="AC420" i="3"/>
  <c r="AC155" i="3"/>
  <c r="AC177" i="3"/>
  <c r="AC348" i="3"/>
  <c r="AC498" i="3"/>
  <c r="AC326" i="3"/>
  <c r="AC363" i="3"/>
  <c r="AC369" i="3"/>
  <c r="AC81" i="3"/>
  <c r="AC494" i="3"/>
  <c r="AC68" i="3"/>
  <c r="AC204" i="3"/>
  <c r="AC111" i="3"/>
  <c r="AC105" i="3"/>
  <c r="AC179" i="3"/>
  <c r="AC216" i="3"/>
  <c r="AC250" i="3"/>
  <c r="AC75" i="3"/>
  <c r="AC100" i="3"/>
  <c r="AC427" i="3"/>
  <c r="AC467" i="3"/>
  <c r="AC213" i="3"/>
  <c r="AC114" i="3"/>
  <c r="AC350" i="3"/>
  <c r="AC202" i="3"/>
  <c r="AC109" i="3"/>
  <c r="AC282" i="3"/>
  <c r="AC118" i="3"/>
  <c r="AC229" i="3"/>
  <c r="AC351" i="3"/>
  <c r="AC104" i="3"/>
  <c r="AC185" i="3"/>
  <c r="AC13" i="3"/>
  <c r="AC92" i="3"/>
  <c r="AC358" i="3"/>
  <c r="AC149" i="3"/>
  <c r="AC352" i="3"/>
  <c r="AC307" i="3"/>
  <c r="AC366" i="3"/>
  <c r="AC374" i="3"/>
  <c r="AC441" i="3"/>
  <c r="AC402" i="3"/>
  <c r="AC89" i="3"/>
  <c r="AC336" i="3"/>
  <c r="AC393" i="3"/>
  <c r="AC442" i="3"/>
  <c r="AC201" i="3"/>
  <c r="AC117" i="3"/>
  <c r="AC470" i="3"/>
  <c r="AC76" i="3"/>
  <c r="AC457" i="3"/>
  <c r="AC172" i="3"/>
  <c r="AC64" i="3"/>
  <c r="AC493" i="3"/>
  <c r="AC503" i="3"/>
  <c r="AC453" i="3"/>
  <c r="AC474" i="3"/>
  <c r="AC406" i="3"/>
  <c r="AC175" i="3"/>
  <c r="AC165" i="3"/>
  <c r="AC180" i="3"/>
  <c r="AC166" i="3"/>
  <c r="AC256" i="3"/>
  <c r="AC305" i="3"/>
  <c r="AC93" i="3"/>
  <c r="AC401" i="3"/>
  <c r="AC407" i="3"/>
  <c r="AC410" i="3"/>
  <c r="AC9" i="3"/>
  <c r="AC308" i="3"/>
  <c r="AC383" i="3"/>
  <c r="AC220" i="3"/>
  <c r="AC477" i="3"/>
  <c r="AC476" i="3"/>
  <c r="AC499" i="3"/>
  <c r="AC504" i="3"/>
  <c r="AC246" i="3"/>
  <c r="AC370" i="3"/>
  <c r="AC20" i="3"/>
  <c r="AC445" i="3"/>
  <c r="AC17" i="3"/>
  <c r="AC23" i="3"/>
  <c r="AC24" i="3"/>
  <c r="AC425" i="3"/>
  <c r="AC101" i="3"/>
  <c r="AC244" i="3"/>
  <c r="AC36" i="3"/>
  <c r="AC222" i="3"/>
  <c r="AC210" i="3"/>
  <c r="AC169" i="3"/>
  <c r="AC269" i="3"/>
  <c r="AC218" i="3"/>
  <c r="AC364" i="3"/>
  <c r="AC252" i="3"/>
  <c r="AC337" i="3"/>
  <c r="AC151" i="3"/>
  <c r="AC242" i="3"/>
  <c r="AC44" i="3"/>
  <c r="AC479" i="3"/>
  <c r="AC309" i="3"/>
  <c r="AC438" i="3"/>
  <c r="AC28" i="3"/>
  <c r="AC404" i="3"/>
  <c r="AC32" i="3"/>
  <c r="AC182" i="3"/>
  <c r="AC131" i="3"/>
  <c r="AC389" i="3"/>
  <c r="AC37" i="3"/>
  <c r="AC39" i="3"/>
  <c r="AC251" i="3"/>
  <c r="AC167" i="3"/>
  <c r="AC288" i="3"/>
  <c r="AC62" i="3"/>
  <c r="AC306" i="3"/>
  <c r="AC65" i="3"/>
  <c r="AC291" i="3"/>
  <c r="AC191" i="3"/>
  <c r="AC353" i="3"/>
  <c r="AC367" i="3"/>
  <c r="AC42" i="3"/>
  <c r="AC258" i="3"/>
  <c r="AC254" i="3"/>
  <c r="AC192" i="3"/>
  <c r="AC19" i="3"/>
  <c r="AC128" i="3"/>
  <c r="AC386" i="3"/>
  <c r="AC108" i="3"/>
  <c r="AC241" i="3"/>
  <c r="AC449" i="3"/>
  <c r="AC221" i="3"/>
  <c r="AC482" i="3"/>
  <c r="AC279" i="3"/>
  <c r="AC320" i="3"/>
  <c r="AC334" i="3"/>
  <c r="AC150" i="3"/>
  <c r="AC54" i="3"/>
  <c r="AC502" i="3"/>
  <c r="AC3" i="3"/>
  <c r="AC299" i="3"/>
  <c r="AC243" i="3"/>
  <c r="AC451" i="3"/>
  <c r="AC454" i="3"/>
  <c r="AC138" i="3"/>
  <c r="AC371" i="3"/>
  <c r="AC323" i="3"/>
  <c r="AC217" i="3"/>
  <c r="AC376" i="3"/>
  <c r="AC140" i="3"/>
  <c r="AC289" i="3"/>
  <c r="AC143" i="3"/>
  <c r="AC382" i="3"/>
  <c r="AC342" i="3"/>
  <c r="AC10" i="3"/>
  <c r="AC424" i="3"/>
  <c r="AC398" i="3"/>
  <c r="AC18" i="3"/>
  <c r="AC444" i="3"/>
  <c r="AC16" i="3"/>
  <c r="AC31" i="3"/>
  <c r="AC422" i="3"/>
  <c r="AC164" i="3"/>
  <c r="AC70" i="3"/>
  <c r="AC77" i="3"/>
  <c r="AC152" i="3"/>
  <c r="AC103" i="3"/>
  <c r="AC137" i="3"/>
  <c r="AC355" i="3"/>
  <c r="AC456" i="3"/>
  <c r="AC83" i="3"/>
  <c r="AC373" i="3"/>
  <c r="AC211" i="3"/>
  <c r="AC232" i="3"/>
  <c r="AC275" i="3"/>
  <c r="AC440" i="3"/>
  <c r="AC426" i="3"/>
  <c r="AC314" i="3"/>
  <c r="AC290" i="3"/>
  <c r="AC487" i="3"/>
  <c r="AC48" i="3"/>
  <c r="AC178" i="3"/>
  <c r="AC197" i="3"/>
  <c r="AC199" i="3"/>
  <c r="AC257" i="3"/>
  <c r="AC263" i="3"/>
  <c r="AC116" i="3"/>
  <c r="AC268" i="3"/>
  <c r="AC436" i="3"/>
  <c r="AC95" i="3"/>
  <c r="AC357" i="3"/>
  <c r="AC478" i="3"/>
  <c r="AC248" i="3"/>
  <c r="AC4" i="3"/>
  <c r="AC98" i="3"/>
  <c r="AC194" i="3"/>
  <c r="AC375" i="3"/>
  <c r="AC153" i="3"/>
  <c r="AC170" i="3"/>
  <c r="AC480" i="3"/>
  <c r="AC226" i="3"/>
  <c r="AC260" i="3"/>
  <c r="AC271" i="3"/>
  <c r="AC395" i="3"/>
  <c r="AC158" i="3"/>
  <c r="AC354" i="3"/>
  <c r="AC56" i="3"/>
  <c r="AC209" i="3"/>
  <c r="AC6" i="3"/>
  <c r="AC332" i="3"/>
  <c r="AC85" i="3"/>
  <c r="AC394" i="3"/>
  <c r="AC405" i="3"/>
  <c r="AC122" i="3"/>
  <c r="AC255" i="3"/>
  <c r="AC302" i="3"/>
  <c r="AC372" i="3"/>
  <c r="AC38" i="3"/>
  <c r="AC171" i="3"/>
  <c r="AC205" i="3"/>
  <c r="AC458" i="3"/>
  <c r="AC459" i="3"/>
  <c r="AC181" i="3"/>
  <c r="AC460" i="3"/>
  <c r="AC97" i="3"/>
  <c r="AC125" i="3"/>
  <c r="AC154" i="3"/>
  <c r="AC148" i="3"/>
  <c r="AC329" i="3"/>
  <c r="AC80" i="3"/>
  <c r="AC331" i="3"/>
  <c r="AC219" i="3"/>
  <c r="AC200" i="3"/>
  <c r="AC469" i="3"/>
  <c r="AC492" i="3"/>
  <c r="AC387" i="3"/>
  <c r="AC60" i="3"/>
  <c r="AC146" i="3"/>
  <c r="AC195" i="3"/>
  <c r="AC452" i="3"/>
  <c r="AC409" i="3"/>
  <c r="AC377" i="3"/>
  <c r="AC87" i="3"/>
  <c r="AC188" i="3"/>
  <c r="AC396" i="3"/>
  <c r="AC330" i="3"/>
  <c r="AC403" i="3"/>
  <c r="AC359" i="3"/>
  <c r="AC58" i="3"/>
  <c r="AC486" i="3"/>
  <c r="AC198" i="3"/>
  <c r="AC408" i="3"/>
  <c r="AC411" i="3"/>
  <c r="AC466" i="3"/>
  <c r="AC421" i="3"/>
  <c r="AC294" i="3"/>
  <c r="AC296" i="3"/>
  <c r="AC26" i="3"/>
  <c r="AC22" i="3"/>
  <c r="AC102" i="3"/>
  <c r="AC35" i="3"/>
  <c r="AC136" i="3"/>
  <c r="AC126" i="3"/>
  <c r="AC266" i="3"/>
  <c r="AC439" i="3"/>
  <c r="AC468" i="3"/>
  <c r="AC472" i="3"/>
  <c r="AC500" i="3"/>
  <c r="AC184" i="3"/>
  <c r="AC27" i="3"/>
  <c r="AC318" i="3"/>
  <c r="AC86" i="3"/>
  <c r="AC245" i="3"/>
  <c r="AC132" i="3"/>
  <c r="AC328" i="3"/>
  <c r="AC106" i="3"/>
  <c r="AC173" i="3"/>
  <c r="AC238" i="3"/>
  <c r="AC215" i="3"/>
  <c r="AC57" i="3"/>
  <c r="AC333" i="3"/>
  <c r="AC223" i="3"/>
  <c r="AC379" i="3"/>
  <c r="AC362" i="3"/>
  <c r="AC462" i="3"/>
  <c r="AC40" i="3"/>
  <c r="AC316" i="3"/>
  <c r="AC317" i="3"/>
  <c r="AC346" i="3"/>
  <c r="AC176" i="3"/>
  <c r="AC495" i="3"/>
  <c r="AC397" i="3"/>
  <c r="AC325" i="3"/>
  <c r="AC412" i="3"/>
  <c r="AC384" i="3"/>
  <c r="AC414" i="3"/>
  <c r="AC415" i="3"/>
  <c r="AC385" i="3"/>
  <c r="AC247" i="3"/>
  <c r="AC280" i="3"/>
  <c r="AC30" i="3"/>
  <c r="AC272" i="3"/>
  <c r="AC203" i="3"/>
  <c r="AC446" i="3"/>
  <c r="AC388" i="3"/>
  <c r="AC7" i="3"/>
  <c r="AC344" i="3"/>
  <c r="AC121" i="3"/>
  <c r="AC214" i="3"/>
  <c r="AC483" i="3"/>
  <c r="AC473" i="3"/>
  <c r="AC5" i="3"/>
  <c r="AC450" i="3"/>
  <c r="AC96" i="3"/>
  <c r="AC110" i="3"/>
  <c r="AC183" i="3"/>
  <c r="AC361" i="3"/>
  <c r="AC259" i="3"/>
  <c r="AC88" i="3"/>
  <c r="AC391" i="3"/>
  <c r="AC278" i="3"/>
  <c r="AC270" i="3"/>
  <c r="AC301" i="3"/>
  <c r="AC187" i="3"/>
  <c r="AC313" i="3"/>
  <c r="AC324" i="3"/>
  <c r="AC156" i="3"/>
  <c r="AC315" i="3"/>
  <c r="AC73" i="3"/>
  <c r="AC147" i="3"/>
  <c r="AC196" i="3"/>
  <c r="AC356" i="3"/>
  <c r="AC61" i="3"/>
  <c r="AC419" i="3"/>
  <c r="AC239" i="3"/>
  <c r="AC186" i="3"/>
  <c r="AC265" i="3"/>
  <c r="AC207" i="3"/>
  <c r="AC378" i="3"/>
  <c r="AC107" i="3"/>
  <c r="AC112" i="3"/>
  <c r="AC434" i="3"/>
  <c r="AC435" i="3"/>
  <c r="AC189" i="3"/>
  <c r="AC84" i="3"/>
  <c r="AC142" i="3"/>
  <c r="AC227" i="3"/>
  <c r="AC74" i="3"/>
  <c r="AC341" i="3"/>
  <c r="X364" i="1"/>
  <c r="W364" i="1"/>
  <c r="X51" i="1" l="1"/>
  <c r="W51" i="1"/>
  <c r="X298" i="1" l="1"/>
  <c r="W298" i="1"/>
  <c r="X231" i="1" l="1"/>
  <c r="X497" i="1"/>
  <c r="X286" i="1"/>
  <c r="X16" i="1"/>
  <c r="X213" i="1"/>
  <c r="W236" i="1"/>
  <c r="W288" i="1"/>
  <c r="W348" i="1"/>
  <c r="W44" i="1"/>
  <c r="X287" i="1"/>
  <c r="X285" i="1"/>
  <c r="X490" i="1"/>
  <c r="X288" i="1"/>
  <c r="X44" i="1"/>
  <c r="X311" i="1"/>
  <c r="X400" i="1"/>
  <c r="X299" i="1"/>
  <c r="X236" i="1"/>
  <c r="X348" i="1"/>
  <c r="X312" i="1"/>
  <c r="X346" i="1"/>
  <c r="X235" i="1"/>
  <c r="X498" i="1"/>
  <c r="W285" i="1"/>
  <c r="W235" i="1"/>
  <c r="W498" i="1"/>
  <c r="W490" i="1"/>
  <c r="W287" i="1"/>
  <c r="W299" i="1"/>
  <c r="W231" i="1"/>
  <c r="W346" i="1"/>
  <c r="W497" i="1"/>
  <c r="W312" i="1"/>
  <c r="W286" i="1"/>
  <c r="W311" i="1"/>
  <c r="W16" i="1"/>
  <c r="W400" i="1"/>
  <c r="W213" i="1"/>
  <c r="W128" i="1" l="1"/>
  <c r="W125" i="1"/>
  <c r="W433" i="1"/>
  <c r="W305" i="1"/>
  <c r="W124" i="1"/>
  <c r="W432" i="1"/>
  <c r="W284" i="1"/>
  <c r="W449" i="1"/>
  <c r="W485" i="1"/>
  <c r="W431" i="1"/>
  <c r="W278" i="1"/>
  <c r="W430" i="1"/>
  <c r="W275" i="1"/>
  <c r="W328" i="1"/>
  <c r="W434" i="1"/>
  <c r="W234" i="1"/>
  <c r="W464" i="1"/>
  <c r="W134" i="1"/>
  <c r="X485" i="1" l="1"/>
  <c r="X433" i="1"/>
  <c r="X432" i="1"/>
  <c r="X431" i="1"/>
  <c r="X430" i="1"/>
  <c r="X434" i="1"/>
  <c r="X464" i="1" l="1"/>
  <c r="X449" i="1"/>
  <c r="X275" i="1" l="1"/>
  <c r="X234" i="1"/>
  <c r="X278" i="1"/>
  <c r="X128" i="1"/>
  <c r="X134" i="1"/>
  <c r="X284" i="1"/>
  <c r="X305" i="1"/>
  <c r="X125" i="1"/>
  <c r="X328" i="1"/>
  <c r="X124" i="1"/>
  <c r="X241" i="1" l="1"/>
  <c r="W241" i="1"/>
  <c r="X499" i="1" l="1"/>
  <c r="W499" i="1"/>
  <c r="X491" i="1"/>
  <c r="W491" i="1"/>
  <c r="X479" i="1"/>
  <c r="W479" i="1"/>
  <c r="X470" i="1"/>
  <c r="W470" i="1"/>
  <c r="X463" i="1"/>
  <c r="W463" i="1"/>
  <c r="X456" i="1"/>
  <c r="W456" i="1"/>
  <c r="X450" i="1"/>
  <c r="W450" i="1"/>
  <c r="X444" i="1"/>
  <c r="W444" i="1"/>
  <c r="X441" i="1"/>
  <c r="W441" i="1"/>
  <c r="X435" i="1"/>
  <c r="W435" i="1"/>
  <c r="X429" i="1"/>
  <c r="W429" i="1"/>
  <c r="X428" i="1"/>
  <c r="W428" i="1"/>
  <c r="X427" i="1"/>
  <c r="W427" i="1"/>
  <c r="X426" i="1"/>
  <c r="W426" i="1"/>
  <c r="X425" i="1"/>
  <c r="W425" i="1"/>
  <c r="X424" i="1"/>
  <c r="W424" i="1"/>
  <c r="X423" i="1"/>
  <c r="W423" i="1"/>
  <c r="X422" i="1"/>
  <c r="W422" i="1"/>
  <c r="X421" i="1"/>
  <c r="W421" i="1"/>
  <c r="X420" i="1"/>
  <c r="W420" i="1"/>
  <c r="X419" i="1"/>
  <c r="W419" i="1"/>
  <c r="X418" i="1"/>
  <c r="W418" i="1"/>
  <c r="X417" i="1"/>
  <c r="W417" i="1"/>
  <c r="X416" i="1"/>
  <c r="W416" i="1"/>
  <c r="X415" i="1"/>
  <c r="W415" i="1"/>
  <c r="X414" i="1"/>
  <c r="W414" i="1"/>
  <c r="X413" i="1"/>
  <c r="W413" i="1"/>
  <c r="X412" i="1"/>
  <c r="W412" i="1"/>
  <c r="X411" i="1"/>
  <c r="W411" i="1"/>
  <c r="X410" i="1"/>
  <c r="W410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501" i="1"/>
  <c r="W501" i="1"/>
  <c r="X493" i="1"/>
  <c r="W493" i="1"/>
  <c r="X484" i="1"/>
  <c r="W484" i="1"/>
  <c r="X478" i="1"/>
  <c r="W478" i="1"/>
  <c r="X474" i="1"/>
  <c r="W474" i="1"/>
  <c r="X465" i="1"/>
  <c r="W465" i="1"/>
  <c r="X458" i="1"/>
  <c r="W458" i="1"/>
  <c r="X448" i="1"/>
  <c r="W448" i="1"/>
  <c r="X443" i="1"/>
  <c r="W443" i="1"/>
  <c r="X436" i="1"/>
  <c r="W436" i="1"/>
  <c r="X502" i="1"/>
  <c r="W502" i="1"/>
  <c r="X489" i="1"/>
  <c r="W489" i="1"/>
  <c r="X481" i="1"/>
  <c r="W481" i="1"/>
  <c r="X475" i="1"/>
  <c r="W475" i="1"/>
  <c r="X466" i="1"/>
  <c r="W466" i="1"/>
  <c r="X459" i="1"/>
  <c r="W459" i="1"/>
  <c r="X451" i="1"/>
  <c r="W451" i="1"/>
  <c r="X442" i="1"/>
  <c r="W442" i="1"/>
  <c r="X504" i="1"/>
  <c r="W504" i="1"/>
  <c r="X495" i="1"/>
  <c r="W495" i="1"/>
  <c r="X483" i="1"/>
  <c r="W483" i="1"/>
  <c r="X476" i="1"/>
  <c r="W476" i="1"/>
  <c r="X469" i="1"/>
  <c r="W469" i="1"/>
  <c r="X457" i="1"/>
  <c r="W457" i="1"/>
  <c r="X454" i="1"/>
  <c r="W454" i="1"/>
  <c r="X446" i="1"/>
  <c r="W446" i="1"/>
  <c r="X439" i="1"/>
  <c r="W439" i="1"/>
  <c r="X503" i="1"/>
  <c r="W503" i="1"/>
  <c r="X494" i="1"/>
  <c r="W494" i="1"/>
  <c r="X492" i="1"/>
  <c r="W492" i="1"/>
  <c r="X486" i="1"/>
  <c r="W486" i="1"/>
  <c r="X477" i="1"/>
  <c r="W477" i="1"/>
  <c r="X471" i="1"/>
  <c r="W471" i="1"/>
  <c r="X468" i="1"/>
  <c r="W468" i="1"/>
  <c r="X461" i="1"/>
  <c r="W461" i="1"/>
  <c r="X452" i="1"/>
  <c r="W452" i="1"/>
  <c r="X438" i="1"/>
  <c r="W438" i="1"/>
  <c r="X505" i="1"/>
  <c r="W505" i="1"/>
  <c r="X500" i="1"/>
  <c r="W500" i="1"/>
  <c r="X488" i="1"/>
  <c r="W488" i="1"/>
  <c r="X482" i="1"/>
  <c r="W482" i="1"/>
  <c r="X473" i="1"/>
  <c r="W473" i="1"/>
  <c r="X467" i="1"/>
  <c r="W467" i="1"/>
  <c r="X460" i="1"/>
  <c r="W460" i="1"/>
  <c r="X453" i="1"/>
  <c r="W453" i="1"/>
  <c r="X445" i="1"/>
  <c r="W445" i="1"/>
  <c r="X440" i="1"/>
  <c r="W440" i="1"/>
  <c r="X250" i="1"/>
  <c r="W250" i="1"/>
  <c r="X249" i="1"/>
  <c r="W249" i="1"/>
  <c r="X248" i="1"/>
  <c r="W248" i="1"/>
  <c r="X247" i="1"/>
  <c r="W247" i="1"/>
  <c r="X246" i="1"/>
  <c r="W246" i="1"/>
  <c r="X245" i="1"/>
  <c r="W245" i="1"/>
  <c r="X244" i="1"/>
  <c r="W244" i="1"/>
  <c r="X243" i="1"/>
  <c r="W243" i="1"/>
  <c r="X242" i="1"/>
  <c r="W242" i="1"/>
  <c r="X240" i="1"/>
  <c r="W240" i="1"/>
  <c r="X239" i="1"/>
  <c r="W239" i="1"/>
  <c r="X238" i="1"/>
  <c r="W238" i="1"/>
  <c r="X237" i="1"/>
  <c r="W237" i="1"/>
  <c r="X233" i="1"/>
  <c r="W233" i="1"/>
  <c r="X232" i="1"/>
  <c r="W232" i="1"/>
  <c r="X230" i="1"/>
  <c r="W230" i="1"/>
  <c r="X229" i="1"/>
  <c r="W229" i="1"/>
  <c r="X228" i="1"/>
  <c r="W228" i="1"/>
  <c r="X227" i="1"/>
  <c r="W227" i="1"/>
  <c r="X226" i="1"/>
  <c r="W226" i="1"/>
  <c r="X225" i="1"/>
  <c r="W225" i="1"/>
  <c r="X224" i="1"/>
  <c r="W224" i="1"/>
  <c r="X223" i="1"/>
  <c r="W223" i="1"/>
  <c r="X222" i="1"/>
  <c r="W222" i="1"/>
  <c r="X221" i="1"/>
  <c r="W221" i="1"/>
  <c r="X220" i="1"/>
  <c r="W220" i="1"/>
  <c r="X219" i="1"/>
  <c r="W219" i="1"/>
  <c r="X218" i="1"/>
  <c r="W218" i="1"/>
  <c r="X217" i="1"/>
  <c r="W217" i="1"/>
  <c r="X216" i="1"/>
  <c r="W216" i="1"/>
  <c r="X215" i="1"/>
  <c r="W215" i="1"/>
  <c r="X214" i="1"/>
  <c r="W214" i="1"/>
  <c r="X212" i="1"/>
  <c r="W212" i="1"/>
  <c r="X211" i="1"/>
  <c r="W211" i="1"/>
  <c r="X210" i="1"/>
  <c r="W210" i="1"/>
  <c r="X209" i="1"/>
  <c r="W209" i="1"/>
  <c r="X208" i="1"/>
  <c r="W208" i="1"/>
  <c r="X207" i="1"/>
  <c r="W207" i="1"/>
  <c r="X206" i="1"/>
  <c r="W206" i="1"/>
  <c r="X205" i="1"/>
  <c r="W205" i="1"/>
  <c r="X204" i="1"/>
  <c r="W204" i="1"/>
  <c r="X203" i="1"/>
  <c r="W203" i="1"/>
  <c r="X202" i="1"/>
  <c r="W202" i="1"/>
  <c r="X201" i="1"/>
  <c r="W201" i="1"/>
  <c r="X200" i="1"/>
  <c r="W200" i="1"/>
  <c r="X199" i="1"/>
  <c r="W199" i="1"/>
  <c r="X198" i="1"/>
  <c r="W198" i="1"/>
  <c r="X197" i="1"/>
  <c r="W197" i="1"/>
  <c r="X196" i="1"/>
  <c r="W196" i="1"/>
  <c r="X195" i="1"/>
  <c r="W195" i="1"/>
  <c r="X194" i="1"/>
  <c r="W194" i="1"/>
  <c r="X193" i="1"/>
  <c r="W193" i="1"/>
  <c r="X192" i="1"/>
  <c r="W192" i="1"/>
  <c r="X191" i="1"/>
  <c r="W191" i="1"/>
  <c r="X190" i="1"/>
  <c r="W190" i="1"/>
  <c r="X189" i="1"/>
  <c r="W189" i="1"/>
  <c r="X188" i="1"/>
  <c r="W188" i="1"/>
  <c r="X187" i="1"/>
  <c r="W187" i="1"/>
  <c r="X186" i="1"/>
  <c r="W186" i="1"/>
  <c r="X185" i="1"/>
  <c r="W185" i="1"/>
  <c r="X184" i="1"/>
  <c r="W184" i="1"/>
  <c r="X183" i="1"/>
  <c r="W183" i="1"/>
  <c r="X182" i="1"/>
  <c r="W182" i="1"/>
  <c r="X181" i="1"/>
  <c r="W181" i="1"/>
  <c r="X180" i="1"/>
  <c r="W180" i="1"/>
  <c r="X179" i="1"/>
  <c r="W179" i="1"/>
  <c r="X178" i="1"/>
  <c r="W178" i="1"/>
  <c r="X177" i="1"/>
  <c r="W177" i="1"/>
  <c r="X176" i="1"/>
  <c r="W176" i="1"/>
  <c r="X175" i="1"/>
  <c r="W175" i="1"/>
  <c r="X174" i="1"/>
  <c r="W174" i="1"/>
  <c r="X173" i="1"/>
  <c r="W173" i="1"/>
  <c r="X172" i="1"/>
  <c r="W172" i="1"/>
  <c r="X171" i="1"/>
  <c r="W171" i="1"/>
  <c r="X170" i="1"/>
  <c r="W170" i="1"/>
  <c r="X169" i="1"/>
  <c r="W169" i="1"/>
  <c r="X168" i="1"/>
  <c r="W168" i="1"/>
  <c r="X167" i="1"/>
  <c r="W167" i="1"/>
  <c r="X166" i="1"/>
  <c r="W166" i="1"/>
  <c r="X165" i="1"/>
  <c r="W165" i="1"/>
  <c r="X164" i="1"/>
  <c r="W164" i="1"/>
  <c r="X163" i="1"/>
  <c r="W163" i="1"/>
  <c r="X162" i="1"/>
  <c r="W162" i="1"/>
  <c r="X161" i="1"/>
  <c r="W161" i="1"/>
  <c r="X160" i="1"/>
  <c r="W160" i="1"/>
  <c r="X159" i="1"/>
  <c r="W159" i="1"/>
  <c r="X158" i="1"/>
  <c r="W158" i="1"/>
  <c r="X157" i="1"/>
  <c r="W157" i="1"/>
  <c r="X156" i="1"/>
  <c r="W156" i="1"/>
  <c r="X155" i="1"/>
  <c r="W155" i="1"/>
  <c r="X154" i="1"/>
  <c r="W154" i="1"/>
  <c r="X153" i="1"/>
  <c r="W153" i="1"/>
  <c r="X152" i="1"/>
  <c r="W152" i="1"/>
  <c r="X151" i="1"/>
  <c r="W151" i="1"/>
  <c r="X150" i="1"/>
  <c r="W150" i="1"/>
  <c r="X149" i="1"/>
  <c r="W149" i="1"/>
  <c r="X148" i="1"/>
  <c r="W148" i="1"/>
  <c r="X147" i="1"/>
  <c r="W147" i="1"/>
  <c r="X146" i="1"/>
  <c r="W146" i="1"/>
  <c r="X145" i="1"/>
  <c r="W145" i="1"/>
  <c r="X144" i="1"/>
  <c r="W144" i="1"/>
  <c r="X143" i="1"/>
  <c r="W143" i="1"/>
  <c r="X142" i="1"/>
  <c r="W142" i="1"/>
  <c r="X141" i="1"/>
  <c r="W141" i="1"/>
  <c r="X140" i="1"/>
  <c r="W140" i="1"/>
  <c r="X139" i="1"/>
  <c r="W139" i="1"/>
  <c r="X138" i="1"/>
  <c r="W138" i="1"/>
  <c r="X137" i="1"/>
  <c r="W137" i="1"/>
  <c r="X136" i="1"/>
  <c r="W136" i="1"/>
  <c r="X135" i="1"/>
  <c r="W135" i="1"/>
  <c r="X133" i="1"/>
  <c r="W133" i="1"/>
  <c r="X132" i="1"/>
  <c r="W132" i="1"/>
  <c r="X131" i="1"/>
  <c r="W131" i="1"/>
  <c r="X130" i="1"/>
  <c r="W130" i="1"/>
  <c r="X129" i="1"/>
  <c r="W129" i="1"/>
  <c r="X127" i="1"/>
  <c r="W127" i="1"/>
  <c r="X126" i="1"/>
  <c r="W126" i="1"/>
  <c r="X123" i="1"/>
  <c r="W123" i="1"/>
  <c r="X122" i="1"/>
  <c r="W122" i="1"/>
  <c r="X121" i="1"/>
  <c r="W121" i="1"/>
  <c r="X120" i="1"/>
  <c r="W120" i="1"/>
  <c r="X119" i="1"/>
  <c r="W119" i="1"/>
  <c r="X118" i="1"/>
  <c r="W118" i="1"/>
  <c r="X117" i="1"/>
  <c r="W117" i="1"/>
  <c r="X116" i="1"/>
  <c r="W116" i="1"/>
  <c r="X115" i="1"/>
  <c r="W115" i="1"/>
  <c r="X114" i="1"/>
  <c r="W114" i="1"/>
  <c r="X113" i="1"/>
  <c r="W113" i="1"/>
  <c r="X112" i="1"/>
  <c r="W112" i="1"/>
  <c r="X111" i="1"/>
  <c r="W111" i="1"/>
  <c r="X110" i="1"/>
  <c r="W110" i="1"/>
  <c r="X109" i="1"/>
  <c r="W109" i="1"/>
  <c r="X108" i="1"/>
  <c r="W108" i="1"/>
  <c r="X107" i="1"/>
  <c r="W107" i="1"/>
  <c r="X106" i="1"/>
  <c r="W106" i="1"/>
  <c r="X105" i="1"/>
  <c r="W105" i="1"/>
  <c r="X104" i="1"/>
  <c r="W104" i="1"/>
  <c r="X103" i="1"/>
  <c r="W103" i="1"/>
  <c r="X102" i="1"/>
  <c r="W102" i="1"/>
  <c r="X101" i="1"/>
  <c r="W101" i="1"/>
  <c r="X100" i="1"/>
  <c r="W100" i="1"/>
  <c r="X99" i="1"/>
  <c r="W99" i="1"/>
  <c r="X98" i="1"/>
  <c r="W98" i="1"/>
  <c r="X97" i="1"/>
  <c r="W97" i="1"/>
  <c r="X96" i="1"/>
  <c r="W96" i="1"/>
  <c r="X95" i="1"/>
  <c r="W95" i="1"/>
  <c r="X94" i="1"/>
  <c r="W94" i="1"/>
  <c r="X93" i="1"/>
  <c r="W93" i="1"/>
  <c r="X92" i="1"/>
  <c r="W92" i="1"/>
  <c r="X91" i="1"/>
  <c r="W91" i="1"/>
  <c r="X90" i="1"/>
  <c r="W90" i="1"/>
  <c r="X89" i="1"/>
  <c r="W89" i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5" i="1"/>
  <c r="W65" i="1"/>
  <c r="X64" i="1"/>
  <c r="W64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5" i="1"/>
  <c r="W55" i="1"/>
  <c r="X54" i="1"/>
  <c r="W54" i="1"/>
  <c r="X53" i="1"/>
  <c r="W53" i="1"/>
  <c r="X52" i="1"/>
  <c r="W52" i="1"/>
  <c r="X50" i="1"/>
  <c r="W50" i="1"/>
  <c r="X49" i="1"/>
  <c r="W49" i="1"/>
  <c r="X48" i="1"/>
  <c r="W48" i="1"/>
  <c r="X47" i="1"/>
  <c r="W47" i="1"/>
  <c r="X46" i="1"/>
  <c r="W46" i="1"/>
  <c r="X45" i="1"/>
  <c r="W45" i="1"/>
  <c r="X43" i="1"/>
  <c r="W43" i="1"/>
  <c r="X42" i="1"/>
  <c r="W42" i="1"/>
  <c r="X41" i="1"/>
  <c r="W41" i="1"/>
  <c r="X40" i="1"/>
  <c r="W40" i="1"/>
  <c r="X39" i="1"/>
  <c r="W39" i="1"/>
  <c r="X38" i="1"/>
  <c r="W38" i="1"/>
  <c r="X37" i="1"/>
  <c r="W37" i="1"/>
  <c r="X36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96" i="1"/>
  <c r="W496" i="1"/>
  <c r="X487" i="1"/>
  <c r="W487" i="1"/>
  <c r="X480" i="1"/>
  <c r="W480" i="1"/>
  <c r="X472" i="1"/>
  <c r="W472" i="1"/>
  <c r="X462" i="1"/>
  <c r="W462" i="1"/>
  <c r="X455" i="1"/>
  <c r="W455" i="1"/>
  <c r="X447" i="1"/>
  <c r="W447" i="1"/>
  <c r="X437" i="1"/>
  <c r="W437" i="1"/>
  <c r="X401" i="1"/>
  <c r="W401" i="1"/>
  <c r="X399" i="1"/>
  <c r="W399" i="1"/>
  <c r="X398" i="1"/>
  <c r="W398" i="1"/>
  <c r="X397" i="1"/>
  <c r="W397" i="1"/>
  <c r="X396" i="1"/>
  <c r="W396" i="1"/>
  <c r="X395" i="1"/>
  <c r="W395" i="1"/>
  <c r="X394" i="1"/>
  <c r="W394" i="1"/>
  <c r="X393" i="1"/>
  <c r="W393" i="1"/>
  <c r="X392" i="1"/>
  <c r="W392" i="1"/>
  <c r="X391" i="1"/>
  <c r="W391" i="1"/>
  <c r="X390" i="1"/>
  <c r="W390" i="1"/>
  <c r="X389" i="1"/>
  <c r="W389" i="1"/>
  <c r="X388" i="1"/>
  <c r="W388" i="1"/>
  <c r="X387" i="1"/>
  <c r="W387" i="1"/>
  <c r="X386" i="1"/>
  <c r="W386" i="1"/>
  <c r="X385" i="1"/>
  <c r="W385" i="1"/>
  <c r="X384" i="1"/>
  <c r="W384" i="1"/>
  <c r="X383" i="1"/>
  <c r="W383" i="1"/>
  <c r="X382" i="1"/>
  <c r="W382" i="1"/>
  <c r="X381" i="1"/>
  <c r="W381" i="1"/>
  <c r="X380" i="1"/>
  <c r="W380" i="1"/>
  <c r="X379" i="1"/>
  <c r="W379" i="1"/>
  <c r="X378" i="1"/>
  <c r="W378" i="1"/>
  <c r="X377" i="1"/>
  <c r="W377" i="1"/>
  <c r="X376" i="1"/>
  <c r="W376" i="1"/>
  <c r="X375" i="1"/>
  <c r="W375" i="1"/>
  <c r="X374" i="1"/>
  <c r="W374" i="1"/>
  <c r="X373" i="1"/>
  <c r="W373" i="1"/>
  <c r="X372" i="1"/>
  <c r="W372" i="1"/>
  <c r="X371" i="1"/>
  <c r="W371" i="1"/>
  <c r="X370" i="1"/>
  <c r="W370" i="1"/>
  <c r="X369" i="1"/>
  <c r="W369" i="1"/>
  <c r="X368" i="1"/>
  <c r="W368" i="1"/>
  <c r="X367" i="1"/>
  <c r="W367" i="1"/>
  <c r="X366" i="1"/>
  <c r="W366" i="1"/>
  <c r="X365" i="1"/>
  <c r="W365" i="1"/>
  <c r="X363" i="1"/>
  <c r="W363" i="1"/>
  <c r="X362" i="1"/>
  <c r="W362" i="1"/>
  <c r="X361" i="1"/>
  <c r="W361" i="1"/>
  <c r="X360" i="1"/>
  <c r="W360" i="1"/>
  <c r="X359" i="1"/>
  <c r="W359" i="1"/>
  <c r="X358" i="1"/>
  <c r="W358" i="1"/>
  <c r="X357" i="1"/>
  <c r="W357" i="1"/>
  <c r="X356" i="1"/>
  <c r="W356" i="1"/>
  <c r="X355" i="1"/>
  <c r="W355" i="1"/>
  <c r="X354" i="1"/>
  <c r="W354" i="1"/>
  <c r="X353" i="1"/>
  <c r="W353" i="1"/>
  <c r="X352" i="1"/>
  <c r="W352" i="1"/>
  <c r="X351" i="1"/>
  <c r="W351" i="1"/>
  <c r="X350" i="1"/>
  <c r="W350" i="1"/>
  <c r="X349" i="1"/>
  <c r="W349" i="1"/>
  <c r="X347" i="1"/>
  <c r="W347" i="1"/>
  <c r="X345" i="1"/>
  <c r="W345" i="1"/>
  <c r="X344" i="1"/>
  <c r="W344" i="1"/>
  <c r="X343" i="1"/>
  <c r="W343" i="1"/>
  <c r="X342" i="1"/>
  <c r="W342" i="1"/>
  <c r="X341" i="1"/>
  <c r="W341" i="1"/>
  <c r="X340" i="1"/>
  <c r="W340" i="1"/>
  <c r="X339" i="1"/>
  <c r="W339" i="1"/>
  <c r="X338" i="1"/>
  <c r="W338" i="1"/>
  <c r="X337" i="1"/>
  <c r="W337" i="1"/>
  <c r="X336" i="1"/>
  <c r="W336" i="1"/>
  <c r="X335" i="1"/>
  <c r="W335" i="1"/>
  <c r="X334" i="1"/>
  <c r="W334" i="1"/>
  <c r="X333" i="1"/>
  <c r="W333" i="1"/>
  <c r="X332" i="1"/>
  <c r="W332" i="1"/>
  <c r="X331" i="1"/>
  <c r="W331" i="1"/>
  <c r="X330" i="1"/>
  <c r="W330" i="1"/>
  <c r="X329" i="1"/>
  <c r="W329" i="1"/>
  <c r="X327" i="1"/>
  <c r="W327" i="1"/>
  <c r="X326" i="1"/>
  <c r="W326" i="1"/>
  <c r="X325" i="1"/>
  <c r="W325" i="1"/>
  <c r="X324" i="1"/>
  <c r="W324" i="1"/>
  <c r="X323" i="1"/>
  <c r="W323" i="1"/>
  <c r="X322" i="1"/>
  <c r="W322" i="1"/>
  <c r="X321" i="1"/>
  <c r="W321" i="1"/>
  <c r="X320" i="1"/>
  <c r="W320" i="1"/>
  <c r="X319" i="1"/>
  <c r="W319" i="1"/>
  <c r="X318" i="1"/>
  <c r="W318" i="1"/>
  <c r="X317" i="1"/>
  <c r="W317" i="1"/>
  <c r="X316" i="1"/>
  <c r="W316" i="1"/>
  <c r="X315" i="1"/>
  <c r="W315" i="1"/>
  <c r="X314" i="1"/>
  <c r="W314" i="1"/>
  <c r="X313" i="1"/>
  <c r="W313" i="1"/>
  <c r="X310" i="1"/>
  <c r="W310" i="1"/>
  <c r="X309" i="1"/>
  <c r="W309" i="1"/>
  <c r="X308" i="1"/>
  <c r="W308" i="1"/>
  <c r="X307" i="1"/>
  <c r="W307" i="1"/>
  <c r="X306" i="1"/>
  <c r="W306" i="1"/>
  <c r="X304" i="1"/>
  <c r="W304" i="1"/>
  <c r="X303" i="1"/>
  <c r="W303" i="1"/>
  <c r="X302" i="1"/>
  <c r="W302" i="1"/>
  <c r="X301" i="1"/>
  <c r="W301" i="1"/>
  <c r="X300" i="1"/>
  <c r="W300" i="1"/>
  <c r="X297" i="1"/>
  <c r="W297" i="1"/>
  <c r="X296" i="1"/>
  <c r="W296" i="1"/>
  <c r="X295" i="1"/>
  <c r="W295" i="1"/>
  <c r="X294" i="1"/>
  <c r="W294" i="1"/>
  <c r="X293" i="1"/>
  <c r="W293" i="1"/>
  <c r="X292" i="1"/>
  <c r="W292" i="1"/>
  <c r="X291" i="1"/>
  <c r="W291" i="1"/>
  <c r="X290" i="1"/>
  <c r="W290" i="1"/>
  <c r="X289" i="1"/>
  <c r="W289" i="1"/>
  <c r="X283" i="1"/>
  <c r="W283" i="1"/>
  <c r="X282" i="1"/>
  <c r="W282" i="1"/>
  <c r="X281" i="1"/>
  <c r="W281" i="1"/>
  <c r="X280" i="1"/>
  <c r="W280" i="1"/>
  <c r="X279" i="1"/>
  <c r="W279" i="1"/>
  <c r="X277" i="1"/>
  <c r="W277" i="1"/>
  <c r="X276" i="1"/>
  <c r="W276" i="1"/>
  <c r="X274" i="1"/>
  <c r="W274" i="1"/>
  <c r="X273" i="1"/>
  <c r="W273" i="1"/>
  <c r="X272" i="1"/>
  <c r="W272" i="1"/>
  <c r="X271" i="1"/>
  <c r="W271" i="1"/>
  <c r="X270" i="1"/>
  <c r="W270" i="1"/>
  <c r="X269" i="1"/>
  <c r="W269" i="1"/>
  <c r="X268" i="1"/>
  <c r="W268" i="1"/>
  <c r="X267" i="1"/>
  <c r="W267" i="1"/>
  <c r="X266" i="1"/>
  <c r="W266" i="1"/>
  <c r="X265" i="1"/>
  <c r="W265" i="1"/>
  <c r="X264" i="1"/>
  <c r="W264" i="1"/>
  <c r="X263" i="1"/>
  <c r="W263" i="1"/>
  <c r="X262" i="1"/>
  <c r="W262" i="1"/>
  <c r="X261" i="1"/>
  <c r="W261" i="1"/>
  <c r="X260" i="1"/>
  <c r="W260" i="1"/>
  <c r="X259" i="1"/>
  <c r="W259" i="1"/>
  <c r="X258" i="1"/>
  <c r="W258" i="1"/>
  <c r="X257" i="1"/>
  <c r="W257" i="1"/>
  <c r="X256" i="1"/>
  <c r="W256" i="1"/>
  <c r="X255" i="1"/>
  <c r="W255" i="1"/>
  <c r="X254" i="1"/>
  <c r="W254" i="1"/>
  <c r="X253" i="1"/>
  <c r="W253" i="1"/>
  <c r="X252" i="1"/>
  <c r="W252" i="1"/>
  <c r="X4" i="1" l="1"/>
  <c r="W4" i="1"/>
  <c r="O22" i="2"/>
  <c r="O38" i="2"/>
  <c r="O36" i="2"/>
  <c r="O100" i="2"/>
  <c r="O90" i="2" l="1"/>
  <c r="P90" i="2" s="1"/>
  <c r="Q90" i="2" s="1"/>
  <c r="O4" i="2"/>
  <c r="P4" i="2" s="1"/>
  <c r="R4" i="2" s="1"/>
  <c r="O25" i="2"/>
  <c r="P25" i="2" s="1"/>
  <c r="Q25" i="2" s="1"/>
  <c r="O32" i="2"/>
  <c r="P32" i="2" s="1"/>
  <c r="R32" i="2" s="1"/>
  <c r="O94" i="2"/>
  <c r="P94" i="2" s="1"/>
  <c r="R94" i="2" s="1"/>
  <c r="O37" i="2"/>
  <c r="P37" i="2" s="1"/>
  <c r="Q37" i="2" s="1"/>
  <c r="O53" i="2"/>
  <c r="P53" i="2" s="1"/>
  <c r="Q53" i="2" s="1"/>
  <c r="O61" i="2"/>
  <c r="P61" i="2" s="1"/>
  <c r="R61" i="2" s="1"/>
  <c r="O2" i="2"/>
  <c r="P2" i="2" s="1"/>
  <c r="O95" i="2"/>
  <c r="P95" i="2" s="1"/>
  <c r="R95" i="2" s="1"/>
  <c r="O77" i="2"/>
  <c r="P77" i="2" s="1"/>
  <c r="Q77" i="2" s="1"/>
  <c r="O72" i="2"/>
  <c r="P72" i="2" s="1"/>
  <c r="Q72" i="2" s="1"/>
  <c r="O68" i="2"/>
  <c r="P68" i="2" s="1"/>
  <c r="R68" i="2" s="1"/>
  <c r="O93" i="2"/>
  <c r="P93" i="2" s="1"/>
  <c r="R93" i="2" s="1"/>
  <c r="O86" i="2"/>
  <c r="P86" i="2" s="1"/>
  <c r="R86" i="2" s="1"/>
  <c r="O23" i="2"/>
  <c r="P23" i="2" s="1"/>
  <c r="R23" i="2" s="1"/>
  <c r="O24" i="2"/>
  <c r="P24" i="2" s="1"/>
  <c r="R24" i="2" s="1"/>
  <c r="O17" i="2"/>
  <c r="P17" i="2" s="1"/>
  <c r="R17" i="2" s="1"/>
  <c r="O56" i="2"/>
  <c r="P56" i="2" s="1"/>
  <c r="R56" i="2" s="1"/>
  <c r="O30" i="2"/>
  <c r="P30" i="2" s="1"/>
  <c r="Q30" i="2" s="1"/>
  <c r="O27" i="2"/>
  <c r="P27" i="2" s="1"/>
  <c r="R27" i="2" s="1"/>
  <c r="O39" i="2"/>
  <c r="P39" i="2" s="1"/>
  <c r="Q39" i="2" s="1"/>
  <c r="O73" i="2"/>
  <c r="P73" i="2" s="1"/>
  <c r="Q73" i="2" s="1"/>
  <c r="O91" i="2"/>
  <c r="P91" i="2" s="1"/>
  <c r="Q91" i="2" s="1"/>
  <c r="O8" i="2"/>
  <c r="P8" i="2" s="1"/>
  <c r="R8" i="2" s="1"/>
  <c r="O101" i="2"/>
  <c r="P101" i="2" s="1"/>
  <c r="R101" i="2" s="1"/>
  <c r="O85" i="2"/>
  <c r="P85" i="2" s="1"/>
  <c r="R85" i="2" s="1"/>
  <c r="O98" i="2"/>
  <c r="P98" i="2" s="1"/>
  <c r="Q98" i="2" s="1"/>
  <c r="O65" i="2"/>
  <c r="P65" i="2" s="1"/>
  <c r="R65" i="2" s="1"/>
  <c r="O97" i="2"/>
  <c r="P97" i="2" s="1"/>
  <c r="R97" i="2" s="1"/>
  <c r="O13" i="2"/>
  <c r="P13" i="2" s="1"/>
  <c r="R13" i="2" s="1"/>
  <c r="P38" i="2"/>
  <c r="R38" i="2" s="1"/>
  <c r="P100" i="2"/>
  <c r="R100" i="2" s="1"/>
  <c r="P36" i="2"/>
  <c r="R36" i="2" s="1"/>
  <c r="P22" i="2"/>
  <c r="R22" i="2" s="1"/>
  <c r="O89" i="2"/>
  <c r="O60" i="2"/>
  <c r="O99" i="2"/>
  <c r="O7" i="2"/>
  <c r="O19" i="2"/>
  <c r="O6" i="2"/>
  <c r="O5" i="2"/>
  <c r="O64" i="2"/>
  <c r="O80" i="2"/>
  <c r="O71" i="2"/>
  <c r="O51" i="2"/>
  <c r="O84" i="2"/>
  <c r="O20" i="2"/>
  <c r="O67" i="2"/>
  <c r="O70" i="2"/>
  <c r="O41" i="2"/>
  <c r="O96" i="2"/>
  <c r="O54" i="2"/>
  <c r="O29" i="2"/>
  <c r="O88" i="2"/>
  <c r="O47" i="2"/>
  <c r="O49" i="2"/>
  <c r="O63" i="2"/>
  <c r="O16" i="2"/>
  <c r="O62" i="2"/>
  <c r="O48" i="2"/>
  <c r="O75" i="2"/>
  <c r="R2" i="2" l="1"/>
  <c r="Q2" i="2"/>
  <c r="O46" i="2"/>
  <c r="P46" i="2" s="1"/>
  <c r="Q46" i="2" s="1"/>
  <c r="O44" i="2"/>
  <c r="P44" i="2" s="1"/>
  <c r="R44" i="2" s="1"/>
  <c r="O57" i="2"/>
  <c r="P57" i="2" s="1"/>
  <c r="Q57" i="2" s="1"/>
  <c r="O40" i="2"/>
  <c r="P40" i="2" s="1"/>
  <c r="R40" i="2" s="1"/>
  <c r="O14" i="2"/>
  <c r="P14" i="2" s="1"/>
  <c r="R14" i="2" s="1"/>
  <c r="O87" i="2"/>
  <c r="P87" i="2" s="1"/>
  <c r="Q87" i="2" s="1"/>
  <c r="O43" i="2"/>
  <c r="P43" i="2" s="1"/>
  <c r="R43" i="2" s="1"/>
  <c r="O79" i="2"/>
  <c r="P79" i="2" s="1"/>
  <c r="R79" i="2" s="1"/>
  <c r="O78" i="2"/>
  <c r="P78" i="2" s="1"/>
  <c r="R78" i="2" s="1"/>
  <c r="O66" i="2"/>
  <c r="P66" i="2" s="1"/>
  <c r="R66" i="2" s="1"/>
  <c r="O10" i="2"/>
  <c r="P10" i="2" s="1"/>
  <c r="Q10" i="2" s="1"/>
  <c r="O33" i="2"/>
  <c r="P33" i="2" s="1"/>
  <c r="R33" i="2" s="1"/>
  <c r="O12" i="2"/>
  <c r="P12" i="2" s="1"/>
  <c r="Q12" i="2" s="1"/>
  <c r="O81" i="2"/>
  <c r="P81" i="2" s="1"/>
  <c r="R81" i="2" s="1"/>
  <c r="O92" i="2"/>
  <c r="P92" i="2" s="1"/>
  <c r="Q92" i="2" s="1"/>
  <c r="O35" i="2"/>
  <c r="P35" i="2" s="1"/>
  <c r="R35" i="2" s="1"/>
  <c r="O55" i="2"/>
  <c r="P55" i="2" s="1"/>
  <c r="Q55" i="2" s="1"/>
  <c r="O11" i="2"/>
  <c r="P11" i="2" s="1"/>
  <c r="R11" i="2" s="1"/>
  <c r="O50" i="2"/>
  <c r="P50" i="2" s="1"/>
  <c r="Q50" i="2" s="1"/>
  <c r="O69" i="2"/>
  <c r="P69" i="2" s="1"/>
  <c r="R69" i="2" s="1"/>
  <c r="O21" i="2"/>
  <c r="P21" i="2" s="1"/>
  <c r="R21" i="2" s="1"/>
  <c r="O34" i="2"/>
  <c r="P34" i="2" s="1"/>
  <c r="R34" i="2" s="1"/>
  <c r="O18" i="2"/>
  <c r="P18" i="2" s="1"/>
  <c r="Q18" i="2" s="1"/>
  <c r="O9" i="2"/>
  <c r="P9" i="2" s="1"/>
  <c r="R9" i="2" s="1"/>
  <c r="O42" i="2"/>
  <c r="P42" i="2" s="1"/>
  <c r="R42" i="2" s="1"/>
  <c r="P64" i="2"/>
  <c r="R64" i="2" s="1"/>
  <c r="P49" i="2"/>
  <c r="R49" i="2" s="1"/>
  <c r="P70" i="2"/>
  <c r="Q70" i="2" s="1"/>
  <c r="P19" i="2"/>
  <c r="R19" i="2" s="1"/>
  <c r="P47" i="2"/>
  <c r="R47" i="2" s="1"/>
  <c r="P5" i="2"/>
  <c r="Q5" i="2" s="1"/>
  <c r="P89" i="2"/>
  <c r="Q89" i="2" s="1"/>
  <c r="O76" i="2"/>
  <c r="P76" i="2" s="1"/>
  <c r="Q76" i="2" s="1"/>
  <c r="O83" i="2"/>
  <c r="P83" i="2" s="1"/>
  <c r="O28" i="2"/>
  <c r="P28" i="2" s="1"/>
  <c r="P6" i="2"/>
  <c r="Q6" i="2" s="1"/>
  <c r="P60" i="2"/>
  <c r="R60" i="2" s="1"/>
  <c r="P29" i="2"/>
  <c r="R29" i="2" s="1"/>
  <c r="P7" i="2"/>
  <c r="Q7" i="2" s="1"/>
  <c r="O26" i="2"/>
  <c r="P26" i="2" s="1"/>
  <c r="O15" i="2"/>
  <c r="P15" i="2" s="1"/>
  <c r="O59" i="2"/>
  <c r="P59" i="2" s="1"/>
  <c r="P16" i="2"/>
  <c r="Q16" i="2" s="1"/>
  <c r="P63" i="2"/>
  <c r="R63" i="2" s="1"/>
  <c r="P71" i="2"/>
  <c r="Q71" i="2" s="1"/>
  <c r="P80" i="2"/>
  <c r="R80" i="2" s="1"/>
  <c r="O3" i="2"/>
  <c r="P3" i="2" s="1"/>
  <c r="O45" i="2"/>
  <c r="P45" i="2" s="1"/>
  <c r="O58" i="2"/>
  <c r="P58" i="2" s="1"/>
  <c r="O31" i="2"/>
  <c r="P31" i="2" s="1"/>
  <c r="Q100" i="2"/>
  <c r="R39" i="2"/>
  <c r="Q38" i="2"/>
  <c r="Q101" i="2"/>
  <c r="R73" i="2"/>
  <c r="R90" i="2"/>
  <c r="Q68" i="2"/>
  <c r="Q36" i="2"/>
  <c r="R77" i="2"/>
  <c r="Q93" i="2"/>
  <c r="Q4" i="2"/>
  <c r="Q8" i="2"/>
  <c r="Q97" i="2"/>
  <c r="P88" i="2"/>
  <c r="R88" i="2" s="1"/>
  <c r="R25" i="2"/>
  <c r="R53" i="2"/>
  <c r="Q13" i="2"/>
  <c r="Q85" i="2"/>
  <c r="P48" i="2"/>
  <c r="R48" i="2" s="1"/>
  <c r="R98" i="2"/>
  <c r="Q56" i="2"/>
  <c r="Q32" i="2"/>
  <c r="P75" i="2"/>
  <c r="R75" i="2" s="1"/>
  <c r="P99" i="2"/>
  <c r="Q99" i="2" s="1"/>
  <c r="P51" i="2"/>
  <c r="Q51" i="2" s="1"/>
  <c r="R37" i="2"/>
  <c r="R72" i="2"/>
  <c r="Q23" i="2"/>
  <c r="Q24" i="2"/>
  <c r="P20" i="2"/>
  <c r="Q20" i="2" s="1"/>
  <c r="P41" i="2"/>
  <c r="Q41" i="2" s="1"/>
  <c r="P62" i="2"/>
  <c r="R62" i="2" s="1"/>
  <c r="R30" i="2"/>
  <c r="Q65" i="2"/>
  <c r="P54" i="2"/>
  <c r="Q54" i="2" s="1"/>
  <c r="Q17" i="2"/>
  <c r="Q27" i="2"/>
  <c r="P67" i="2"/>
  <c r="Q67" i="2" s="1"/>
  <c r="Q95" i="2"/>
  <c r="Q22" i="2"/>
  <c r="P96" i="2"/>
  <c r="Q96" i="2" s="1"/>
  <c r="Q94" i="2"/>
  <c r="P84" i="2"/>
  <c r="Q84" i="2" s="1"/>
  <c r="R91" i="2"/>
  <c r="Q61" i="2"/>
  <c r="Q86" i="2"/>
  <c r="Q80" i="2" l="1"/>
  <c r="Q47" i="2"/>
  <c r="Q29" i="2"/>
  <c r="R71" i="2"/>
  <c r="R5" i="2"/>
  <c r="Q64" i="2"/>
  <c r="Q63" i="2"/>
  <c r="R16" i="2"/>
  <c r="R70" i="2"/>
  <c r="R7" i="2"/>
  <c r="R89" i="2"/>
  <c r="Q31" i="2"/>
  <c r="R31" i="2"/>
  <c r="Q3" i="2"/>
  <c r="R3" i="2"/>
  <c r="Q28" i="2"/>
  <c r="R28" i="2"/>
  <c r="R26" i="2"/>
  <c r="Q26" i="2"/>
  <c r="Q58" i="2"/>
  <c r="R58" i="2"/>
  <c r="R59" i="2"/>
  <c r="Q59" i="2"/>
  <c r="R83" i="2"/>
  <c r="Q83" i="2"/>
  <c r="Q45" i="2"/>
  <c r="R45" i="2"/>
  <c r="Q15" i="2"/>
  <c r="R15" i="2"/>
  <c r="R76" i="2"/>
  <c r="Q60" i="2"/>
  <c r="Q19" i="2"/>
  <c r="Q49" i="2"/>
  <c r="R6" i="2"/>
  <c r="R57" i="2"/>
  <c r="Q48" i="2"/>
  <c r="R12" i="2"/>
  <c r="Q88" i="2"/>
  <c r="Q43" i="2"/>
  <c r="R41" i="2"/>
  <c r="Q78" i="2"/>
  <c r="R99" i="2"/>
  <c r="R50" i="2"/>
  <c r="R51" i="2"/>
  <c r="R18" i="2"/>
  <c r="R67" i="2"/>
  <c r="Q79" i="2"/>
  <c r="R55" i="2"/>
  <c r="Q75" i="2"/>
  <c r="Q69" i="2"/>
  <c r="Q14" i="2"/>
  <c r="Q9" i="2"/>
  <c r="Q44" i="2"/>
  <c r="Q62" i="2"/>
  <c r="R54" i="2"/>
  <c r="R20" i="2"/>
  <c r="Q21" i="2"/>
  <c r="Q33" i="2"/>
  <c r="R92" i="2"/>
  <c r="R84" i="2"/>
  <c r="Q40" i="2"/>
  <c r="R96" i="2"/>
  <c r="R10" i="2"/>
  <c r="Q81" i="2"/>
  <c r="Q35" i="2"/>
  <c r="Q42" i="2"/>
  <c r="R87" i="2"/>
  <c r="Q34" i="2"/>
  <c r="R46" i="2"/>
  <c r="Q66" i="2"/>
  <c r="Q11" i="2"/>
  <c r="O74" i="2" l="1"/>
  <c r="P74" i="2" s="1"/>
  <c r="Q74" i="2" l="1"/>
  <c r="R74" i="2"/>
  <c r="W403" i="1" l="1"/>
  <c r="W402" i="1"/>
  <c r="X402" i="1" l="1"/>
  <c r="O82" i="2"/>
  <c r="X403" i="1"/>
  <c r="P82" i="2" l="1"/>
  <c r="R82" i="2" s="1"/>
  <c r="Q82" i="2" l="1"/>
  <c r="W251" i="1" l="1"/>
  <c r="X251" i="1" l="1"/>
  <c r="O52" i="2" l="1"/>
  <c r="P52" i="2" s="1"/>
  <c r="Q52" i="2" l="1"/>
  <c r="R52" i="2"/>
</calcChain>
</file>

<file path=xl/sharedStrings.xml><?xml version="1.0" encoding="utf-8"?>
<sst xmlns="http://schemas.openxmlformats.org/spreadsheetml/2006/main" count="7639" uniqueCount="1382">
  <si>
    <t>FIRST DOSE</t>
  </si>
  <si>
    <t>SECOND DOSE</t>
  </si>
  <si>
    <t>BASELINE</t>
  </si>
  <si>
    <t>STATE FACILITIES</t>
  </si>
  <si>
    <t>EQUITY</t>
  </si>
  <si>
    <t>PPD - TOTAL POP</t>
  </si>
  <si>
    <t>PPD - 65+ POP</t>
  </si>
  <si>
    <t>EVENTS</t>
  </si>
  <si>
    <t>LTC PHARMACIES</t>
  </si>
  <si>
    <t>HOLD REALLOCATION</t>
  </si>
  <si>
    <t>TOTAL</t>
  </si>
  <si>
    <t>Type</t>
  </si>
  <si>
    <t>loc_vfc_pin</t>
  </si>
  <si>
    <t>Provider</t>
  </si>
  <si>
    <t>County</t>
  </si>
  <si>
    <t>Pfizer</t>
  </si>
  <si>
    <t>Moderna</t>
  </si>
  <si>
    <t>LHD</t>
  </si>
  <si>
    <t>760001</t>
  </si>
  <si>
    <t>Randolph County Public Health</t>
  </si>
  <si>
    <t>Randolph</t>
  </si>
  <si>
    <t>Hospital</t>
  </si>
  <si>
    <t>760009</t>
  </si>
  <si>
    <t>Randolph Hospital, Inc DBA Randolph Health</t>
  </si>
  <si>
    <t>76C004</t>
  </si>
  <si>
    <t>Prevo Drug</t>
  </si>
  <si>
    <t>76C003</t>
  </si>
  <si>
    <t>Archdale Drug Co., Inc.</t>
  </si>
  <si>
    <t>76C006</t>
  </si>
  <si>
    <t>Randleman Drug</t>
  </si>
  <si>
    <t>PCP</t>
  </si>
  <si>
    <t>760015</t>
  </si>
  <si>
    <t>White Oak Family Physicians, PA</t>
  </si>
  <si>
    <t>76C005</t>
  </si>
  <si>
    <t>Zoo City Drug, II</t>
  </si>
  <si>
    <t>76C007</t>
  </si>
  <si>
    <t>Zoo City Drug</t>
  </si>
  <si>
    <t>FQHC</t>
  </si>
  <si>
    <t>760017</t>
  </si>
  <si>
    <t>MERCE Family Healthcare</t>
  </si>
  <si>
    <t>670001</t>
  </si>
  <si>
    <t>Onslow County Health Department</t>
  </si>
  <si>
    <t>Onslow</t>
  </si>
  <si>
    <t>670006</t>
  </si>
  <si>
    <t>Onslow Memorial Hospital, Inc.</t>
  </si>
  <si>
    <t>67C006</t>
  </si>
  <si>
    <t>Realo Discount Drug</t>
  </si>
  <si>
    <t>67C002</t>
  </si>
  <si>
    <t>Goshen Medical Center-New River</t>
  </si>
  <si>
    <t>290001</t>
  </si>
  <si>
    <t>Davidson County Health Department</t>
  </si>
  <si>
    <t>Davidson</t>
  </si>
  <si>
    <t>29C013</t>
  </si>
  <si>
    <t>Lexington Medical Center</t>
  </si>
  <si>
    <t>29C001</t>
  </si>
  <si>
    <t>Denton Drug</t>
  </si>
  <si>
    <t>29C004</t>
  </si>
  <si>
    <t>Tyro Family Pharmacy</t>
  </si>
  <si>
    <t>29C005</t>
  </si>
  <si>
    <t>Lexington Family Pharmacy</t>
  </si>
  <si>
    <t>29C002</t>
  </si>
  <si>
    <t>Yadkin Valley Healthcare, LLC.</t>
  </si>
  <si>
    <t>90C001</t>
  </si>
  <si>
    <t>The Charlotte-Mecklenburg Hospital Authority d/b/a Atrium Health Union</t>
  </si>
  <si>
    <t>Union</t>
  </si>
  <si>
    <t>900001</t>
  </si>
  <si>
    <t>Union County Division of Public Health</t>
  </si>
  <si>
    <t>90C006</t>
  </si>
  <si>
    <t>Monroe Family Pharmacy</t>
  </si>
  <si>
    <t>90C008</t>
  </si>
  <si>
    <t>Moose Pharmacy of Monroe</t>
  </si>
  <si>
    <t>240001</t>
  </si>
  <si>
    <t>Columbus County Health Department</t>
  </si>
  <si>
    <t>Columbus</t>
  </si>
  <si>
    <t>240002</t>
  </si>
  <si>
    <t>Columbus Regional Healthcare System</t>
  </si>
  <si>
    <t>24C009</t>
  </si>
  <si>
    <t>Crossroads Pharmacy</t>
  </si>
  <si>
    <t>24C007</t>
  </si>
  <si>
    <t>McNeill Enterprises DBA Baldwin Woods Pharmacy</t>
  </si>
  <si>
    <t>24C008</t>
  </si>
  <si>
    <t>Village Prescription Center</t>
  </si>
  <si>
    <t>24C001</t>
  </si>
  <si>
    <t>Goshen Medical Center-Bolton</t>
  </si>
  <si>
    <t>24C004</t>
  </si>
  <si>
    <t>Goshen Medical Center-Tabor City Medical</t>
  </si>
  <si>
    <t>24C003</t>
  </si>
  <si>
    <t>Goshen Medical Center-Whiteville</t>
  </si>
  <si>
    <t>710001</t>
  </si>
  <si>
    <t>Pender County Health Department</t>
  </si>
  <si>
    <t>Pender</t>
  </si>
  <si>
    <t>710013</t>
  </si>
  <si>
    <t>CommWell Health of Penderlea</t>
  </si>
  <si>
    <t>71C001</t>
  </si>
  <si>
    <t>Rocky Point Pavilion Pharmacy</t>
  </si>
  <si>
    <t>71C003</t>
  </si>
  <si>
    <t>Village Pharmacy of Hampstead Inc</t>
  </si>
  <si>
    <t>710003</t>
  </si>
  <si>
    <t>Black River Family Practice</t>
  </si>
  <si>
    <t>840001</t>
  </si>
  <si>
    <t>Stanly County Health Department</t>
  </si>
  <si>
    <t>Stanly</t>
  </si>
  <si>
    <t>84C001</t>
  </si>
  <si>
    <t>The Charlotte-Mecklenburg Hospital Authority d/b/a Atrium Health Stanly</t>
  </si>
  <si>
    <t>84C003</t>
  </si>
  <si>
    <t>Moose Pharmacy of Locust</t>
  </si>
  <si>
    <t>310001</t>
  </si>
  <si>
    <t>Duplin County Health Department</t>
  </si>
  <si>
    <t>Duplin</t>
  </si>
  <si>
    <t>31C004</t>
  </si>
  <si>
    <t>Vidant Duplin Hospital</t>
  </si>
  <si>
    <t>310006</t>
  </si>
  <si>
    <t>Goshen Medical Center-Faison Medical</t>
  </si>
  <si>
    <t>970001</t>
  </si>
  <si>
    <t>Wilkes County Health Department</t>
  </si>
  <si>
    <t>Wilkes</t>
  </si>
  <si>
    <t>97C001</t>
  </si>
  <si>
    <t>Wilkes Medical Center</t>
  </si>
  <si>
    <t>920001</t>
  </si>
  <si>
    <t>Wake County Human Services</t>
  </si>
  <si>
    <t>Wake</t>
  </si>
  <si>
    <t>920171</t>
  </si>
  <si>
    <t>WakeMed Raleigh Campus</t>
  </si>
  <si>
    <t>92C003</t>
  </si>
  <si>
    <t>Rex Hospital, Inc</t>
  </si>
  <si>
    <t>92C001</t>
  </si>
  <si>
    <t>Duke Raleigh Hospital</t>
  </si>
  <si>
    <t>920196</t>
  </si>
  <si>
    <t>NeighborHealth Lake Boone Trail</t>
  </si>
  <si>
    <t>92C024</t>
  </si>
  <si>
    <t>Wake Internal Medicine Consultants, Inc.</t>
  </si>
  <si>
    <t>920095</t>
  </si>
  <si>
    <t>Advance Community Health</t>
  </si>
  <si>
    <t>Corrections</t>
  </si>
  <si>
    <t>92C013</t>
  </si>
  <si>
    <t>Central Prison Healthcare Complex</t>
  </si>
  <si>
    <t>92C053</t>
  </si>
  <si>
    <t>A to Z Pharmacy</t>
  </si>
  <si>
    <t>92C033</t>
  </si>
  <si>
    <t>Alignment Healthcare Raleigh</t>
  </si>
  <si>
    <t>92C065</t>
  </si>
  <si>
    <t>dj's pharmacy</t>
  </si>
  <si>
    <t>92C072</t>
  </si>
  <si>
    <t>Falls River Pharmacy</t>
  </si>
  <si>
    <t>92C071</t>
  </si>
  <si>
    <t>Garner 5th Avenue Pharmacy</t>
  </si>
  <si>
    <t>92C077</t>
  </si>
  <si>
    <t>Hayes Barton Pharmacy</t>
  </si>
  <si>
    <t>92C056</t>
  </si>
  <si>
    <t>Health Park Pharmacy</t>
  </si>
  <si>
    <t>92C091</t>
  </si>
  <si>
    <t>Holly Park Pharmacy</t>
  </si>
  <si>
    <t>Free Clinic</t>
  </si>
  <si>
    <t>92C005</t>
  </si>
  <si>
    <t>st joseph primary Care</t>
  </si>
  <si>
    <t>92C004</t>
  </si>
  <si>
    <t>UNC Hospitals at Wakebrook</t>
  </si>
  <si>
    <t>92C006</t>
  </si>
  <si>
    <t>WakeMed Cary Hospital</t>
  </si>
  <si>
    <t>92C007</t>
  </si>
  <si>
    <t>Alliance Medical Ministry</t>
  </si>
  <si>
    <t>92C009</t>
  </si>
  <si>
    <t>CAPITAL FAMILY MEDICINE (EXEC)</t>
  </si>
  <si>
    <t>92C010</t>
  </si>
  <si>
    <t>Cary Adult Medicine</t>
  </si>
  <si>
    <t>92C037</t>
  </si>
  <si>
    <t>Raleigh Medical Group</t>
  </si>
  <si>
    <t>92C069</t>
  </si>
  <si>
    <t>Medicap Pharmacy 8286</t>
  </si>
  <si>
    <t>92C052</t>
  </si>
  <si>
    <t>Western Wake Wellness</t>
  </si>
  <si>
    <t>92C014</t>
  </si>
  <si>
    <t>Cary Healthcare Associates</t>
  </si>
  <si>
    <t>920051</t>
  </si>
  <si>
    <t>Family Medical Associates of Raleigh</t>
  </si>
  <si>
    <t>850001</t>
  </si>
  <si>
    <t>Stokes County Health Department</t>
  </si>
  <si>
    <t>Stokes</t>
  </si>
  <si>
    <t>85C001</t>
  </si>
  <si>
    <t>LifeBrite Community Hospital of Stokes</t>
  </si>
  <si>
    <t>640001</t>
  </si>
  <si>
    <t>Nash County Health Department - Nashville</t>
  </si>
  <si>
    <t>Nash</t>
  </si>
  <si>
    <t>640007</t>
  </si>
  <si>
    <t>Nash UNC Health Care</t>
  </si>
  <si>
    <t>640012</t>
  </si>
  <si>
    <t>Harvest Family Health Center</t>
  </si>
  <si>
    <t>640020</t>
  </si>
  <si>
    <t>OIC Family Medical Center at CHP</t>
  </si>
  <si>
    <t>640025</t>
  </si>
  <si>
    <t>OIC Family Medical Center at Happy HIll</t>
  </si>
  <si>
    <t>64C004</t>
  </si>
  <si>
    <t>Bailey Pharmacy</t>
  </si>
  <si>
    <t>64C001</t>
  </si>
  <si>
    <t>PAM Specialty Hospital of Rocky Mount</t>
  </si>
  <si>
    <t>960001</t>
  </si>
  <si>
    <t>Wayne County Health Department</t>
  </si>
  <si>
    <t>Wayne</t>
  </si>
  <si>
    <t>960017</t>
  </si>
  <si>
    <t>Wayne Memorial Hospital</t>
  </si>
  <si>
    <t>960028</t>
  </si>
  <si>
    <t>Cherry Hospital</t>
  </si>
  <si>
    <t>RHC</t>
  </si>
  <si>
    <t>960008</t>
  </si>
  <si>
    <t>Mt. Olive Family Medicine Center, Inc.</t>
  </si>
  <si>
    <t>96C011</t>
  </si>
  <si>
    <t>Open Water Medical Goldsboro</t>
  </si>
  <si>
    <t>96C010</t>
  </si>
  <si>
    <t>PARKER DRUG COMPANY</t>
  </si>
  <si>
    <t>96C001</t>
  </si>
  <si>
    <t>O'Berry Neuro-Medical Treatment Center</t>
  </si>
  <si>
    <t>960018</t>
  </si>
  <si>
    <t>Goshen Medical Center-Goldsboro</t>
  </si>
  <si>
    <t>220001</t>
  </si>
  <si>
    <t>Clay County Health Department</t>
  </si>
  <si>
    <t>Clay</t>
  </si>
  <si>
    <t>Pharmacy - Chain</t>
  </si>
  <si>
    <t>Ingles Pharmacy #116</t>
  </si>
  <si>
    <t>930001</t>
  </si>
  <si>
    <t>Warren County Health Department</t>
  </si>
  <si>
    <t>Warren</t>
  </si>
  <si>
    <t>930009</t>
  </si>
  <si>
    <t>Beckford Warren Medical Center</t>
  </si>
  <si>
    <t>93C003</t>
  </si>
  <si>
    <t>Futrell Pharmacy of Warrenton</t>
  </si>
  <si>
    <t>100019</t>
  </si>
  <si>
    <t>Novant Health Brunswick Medical Center</t>
  </si>
  <si>
    <t>Brunswick</t>
  </si>
  <si>
    <t>100001</t>
  </si>
  <si>
    <t>Brunswick County Health Services</t>
  </si>
  <si>
    <t>10C001</t>
  </si>
  <si>
    <t>J Arthur Dosher Memorial Hospital</t>
  </si>
  <si>
    <t>10C004</t>
  </si>
  <si>
    <t>CommWell Health of Shallotte</t>
  </si>
  <si>
    <t>10C002</t>
  </si>
  <si>
    <t>New Hope Clinic, Inc.</t>
  </si>
  <si>
    <t>10C013</t>
  </si>
  <si>
    <t>Galloway-Sands Pharmacy #1 - Supply</t>
  </si>
  <si>
    <t>10C012</t>
  </si>
  <si>
    <t>Galloway-Sands Pharmacy #2 - Southport</t>
  </si>
  <si>
    <t>10C003</t>
  </si>
  <si>
    <t>CommWell Health of Bolivia</t>
  </si>
  <si>
    <t>100042</t>
  </si>
  <si>
    <t>Goshen Medical Center-Southport</t>
  </si>
  <si>
    <t>490005</t>
  </si>
  <si>
    <t>Iredell Health System</t>
  </si>
  <si>
    <t>Iredell</t>
  </si>
  <si>
    <t>490001</t>
  </si>
  <si>
    <t>Iredell County Health Department</t>
  </si>
  <si>
    <t>490004</t>
  </si>
  <si>
    <t>Davis Regional Medical Center</t>
  </si>
  <si>
    <t>490030</t>
  </si>
  <si>
    <t>Lake Norman Regional Medical Center</t>
  </si>
  <si>
    <t>49C002</t>
  </si>
  <si>
    <t>Banner Drug</t>
  </si>
  <si>
    <t>000001</t>
  </si>
  <si>
    <t>Yancey County Health Department</t>
  </si>
  <si>
    <t>Yancey</t>
  </si>
  <si>
    <t>000003</t>
  </si>
  <si>
    <t>Celo Health Center</t>
  </si>
  <si>
    <t>79C001</t>
  </si>
  <si>
    <t>Annie Penn Hospital</t>
  </si>
  <si>
    <t>Rockingham</t>
  </si>
  <si>
    <t>790001</t>
  </si>
  <si>
    <t>Rockingham County Division of Public Health</t>
  </si>
  <si>
    <t>790017</t>
  </si>
  <si>
    <t>UNC Rockingham Hospital</t>
  </si>
  <si>
    <t>79C008</t>
  </si>
  <si>
    <t>Eden Drug Inc</t>
  </si>
  <si>
    <t>79C004</t>
  </si>
  <si>
    <t>James Austin Health Center</t>
  </si>
  <si>
    <t>79C006</t>
  </si>
  <si>
    <t>Madison Pharmacy &amp; Homecare</t>
  </si>
  <si>
    <t>79C005</t>
  </si>
  <si>
    <t>Carolina Apothecary Inc</t>
  </si>
  <si>
    <t>13C001</t>
  </si>
  <si>
    <t>The Charlotte-Mecklenburg Hospital Authority d/b/a Atrium Health Cabarrus</t>
  </si>
  <si>
    <t>Cabarrus</t>
  </si>
  <si>
    <t>130001</t>
  </si>
  <si>
    <t>Cabarrus Health Alliance</t>
  </si>
  <si>
    <t>130031</t>
  </si>
  <si>
    <t>Logan Family Medicine</t>
  </si>
  <si>
    <t>130032</t>
  </si>
  <si>
    <t>McGill Family Medicine</t>
  </si>
  <si>
    <t>130036</t>
  </si>
  <si>
    <t>CAROLINA MEDICAL CLINIC</t>
  </si>
  <si>
    <t>130023</t>
  </si>
  <si>
    <t>Grace Medical Clinic PA</t>
  </si>
  <si>
    <t>13C003</t>
  </si>
  <si>
    <t>Moose Pharmacy of Concord</t>
  </si>
  <si>
    <t>13C004</t>
  </si>
  <si>
    <t>Moose Pharmacy of Mount Pleasant</t>
  </si>
  <si>
    <t>110001</t>
  </si>
  <si>
    <t>Buncombe County Health and Human Services</t>
  </si>
  <si>
    <t>Buncombe</t>
  </si>
  <si>
    <t>11C001</t>
  </si>
  <si>
    <t>MH Mission Health, LLLP</t>
  </si>
  <si>
    <t>11C005</t>
  </si>
  <si>
    <t>Western NC Community Health Services, Inc</t>
  </si>
  <si>
    <t>110013</t>
  </si>
  <si>
    <t>Mountain Area Health Education Center (MAHEC)</t>
  </si>
  <si>
    <t>11C006</t>
  </si>
  <si>
    <t>Blue Ridge Health - Givens Gerber</t>
  </si>
  <si>
    <t>11C004</t>
  </si>
  <si>
    <t>Dale Fell Health Center</t>
  </si>
  <si>
    <t>110051</t>
  </si>
  <si>
    <t>Leicester Community Health Center</t>
  </si>
  <si>
    <t>11C002</t>
  </si>
  <si>
    <t>Black Mountain Neuro-Medical Center</t>
  </si>
  <si>
    <t>LTC Pharmacy</t>
  </si>
  <si>
    <t>11C009</t>
  </si>
  <si>
    <t>Blue Ridge Pharmacy</t>
  </si>
  <si>
    <t>110061</t>
  </si>
  <si>
    <t>Julian F. Keith Alcohol &amp; Drug Abuse Treatment Center</t>
  </si>
  <si>
    <t>800009</t>
  </si>
  <si>
    <t>Novant Health Rowan Medical Center</t>
  </si>
  <si>
    <t>Rowan</t>
  </si>
  <si>
    <t>800001</t>
  </si>
  <si>
    <t>Rowan County Health Department</t>
  </si>
  <si>
    <t>800030</t>
  </si>
  <si>
    <t>China Grove Family Medicine</t>
  </si>
  <si>
    <t>800035</t>
  </si>
  <si>
    <t>Northern Rowan Family Medicine</t>
  </si>
  <si>
    <t>80C002</t>
  </si>
  <si>
    <t>Salisbury Health Center</t>
  </si>
  <si>
    <t>410001</t>
  </si>
  <si>
    <t>DPH - Greensboro</t>
  </si>
  <si>
    <t>Guilford</t>
  </si>
  <si>
    <t>41C002</t>
  </si>
  <si>
    <t>Moses H. Cone Memorial Hospital</t>
  </si>
  <si>
    <t>34C006</t>
  </si>
  <si>
    <t>High Point Medical Center</t>
  </si>
  <si>
    <t>41C004</t>
  </si>
  <si>
    <t>Kindred Hospital Greensboro</t>
  </si>
  <si>
    <t>41C003</t>
  </si>
  <si>
    <t>Wesley Long Hospital</t>
  </si>
  <si>
    <t>41C015</t>
  </si>
  <si>
    <t>Deep River Drug</t>
  </si>
  <si>
    <t>41C017</t>
  </si>
  <si>
    <t>High Point Health &amp; Wellness Center</t>
  </si>
  <si>
    <t>410103</t>
  </si>
  <si>
    <t>Mustard Seed Community Health</t>
  </si>
  <si>
    <t>Other</t>
  </si>
  <si>
    <t>41C006</t>
  </si>
  <si>
    <t>Oak Street Health- High Point</t>
  </si>
  <si>
    <t>41C005</t>
  </si>
  <si>
    <t>Oak Street Health, Greensboro</t>
  </si>
  <si>
    <t>Student Health Center</t>
  </si>
  <si>
    <t>410032</t>
  </si>
  <si>
    <t>NC A&amp;T Student Health Center</t>
  </si>
  <si>
    <t>41C001</t>
  </si>
  <si>
    <t>Select Specialty Hospital, Inc, Greensboro @ the Moses Cone Hospital</t>
  </si>
  <si>
    <t>810001</t>
  </si>
  <si>
    <t>Rutherford County Health Dept</t>
  </si>
  <si>
    <t>Rutherford</t>
  </si>
  <si>
    <t>810003</t>
  </si>
  <si>
    <t>Rutherford Regional Health System, Duke LifePoint</t>
  </si>
  <si>
    <t>810017</t>
  </si>
  <si>
    <t>Blue Ridge Health-Rutherford</t>
  </si>
  <si>
    <t>81C004</t>
  </si>
  <si>
    <t>Spindale LTC Pharmacy</t>
  </si>
  <si>
    <t>360039</t>
  </si>
  <si>
    <t>CaroMont Regional Medical Center</t>
  </si>
  <si>
    <t>Gaston</t>
  </si>
  <si>
    <t>360001</t>
  </si>
  <si>
    <t>Hudson</t>
  </si>
  <si>
    <t>36C003</t>
  </si>
  <si>
    <t>Kintegra Family Medicine - Highland</t>
  </si>
  <si>
    <t>36C004</t>
  </si>
  <si>
    <t>Kintegra Family Medicine - Hudson</t>
  </si>
  <si>
    <t>360047</t>
  </si>
  <si>
    <t>Kintegra Pediatric Medicine - Gastonia</t>
  </si>
  <si>
    <t>360051</t>
  </si>
  <si>
    <t>Kintegra Adult and Pediatric Medicine - X-ray</t>
  </si>
  <si>
    <t>260060</t>
  </si>
  <si>
    <t>Cape Fear Valley Health System</t>
  </si>
  <si>
    <t>Cumberland</t>
  </si>
  <si>
    <t>260001</t>
  </si>
  <si>
    <t>Cumberland County Department of Public Health</t>
  </si>
  <si>
    <t>26C010</t>
  </si>
  <si>
    <t>WADE FAMILY MEDICAL CENTER DOWNTOWN</t>
  </si>
  <si>
    <t>26C006</t>
  </si>
  <si>
    <t>Stedman Drug Center Inc.</t>
  </si>
  <si>
    <t>26C002</t>
  </si>
  <si>
    <t>Goshen Medical Center-Cape Fear</t>
  </si>
  <si>
    <t>990001</t>
  </si>
  <si>
    <t>County of Yadkin</t>
  </si>
  <si>
    <t>Yadkin</t>
  </si>
  <si>
    <t>520001</t>
  </si>
  <si>
    <t>Jones County Health Department</t>
  </si>
  <si>
    <t>Jones</t>
  </si>
  <si>
    <t>52C001</t>
  </si>
  <si>
    <t>Realo Discount Drugs</t>
  </si>
  <si>
    <t>070001</t>
  </si>
  <si>
    <t>Beaufort County Health Department</t>
  </si>
  <si>
    <t>Beaufort</t>
  </si>
  <si>
    <t>580010</t>
  </si>
  <si>
    <t>Metropolitan Community Health Services, Inc. dba Agape Health Services</t>
  </si>
  <si>
    <t>07C001</t>
  </si>
  <si>
    <t>Vidant Beaufort Hospital</t>
  </si>
  <si>
    <t>600001</t>
  </si>
  <si>
    <t>Mecklenburg County Health Department</t>
  </si>
  <si>
    <t>Mecklenburg</t>
  </si>
  <si>
    <t>60C008</t>
  </si>
  <si>
    <t>The Charlotte-Mecklenburg Hospital Authority d/b/a Carolinas Medical Center/Center for Mental Health</t>
  </si>
  <si>
    <t>600044</t>
  </si>
  <si>
    <t>Novant Health Presbyterian Medical Center</t>
  </si>
  <si>
    <t>60C007</t>
  </si>
  <si>
    <t>The Charlotte-Mecklenburg Hospital Authority d/b/a Atrium Health Pineville</t>
  </si>
  <si>
    <t>60C006</t>
  </si>
  <si>
    <t>The Charlotte-Mecklenburg Hospital Authority d/b/a Atrium Health University City</t>
  </si>
  <si>
    <t>600241</t>
  </si>
  <si>
    <t>Charlotte Community Health Clinic West</t>
  </si>
  <si>
    <t>60C003</t>
  </si>
  <si>
    <t>The Charlotte-Mecklenburg Hospital Authority d/b/a Atrium Health Mercy, a facility of Carolinas Medi</t>
  </si>
  <si>
    <t>600003</t>
  </si>
  <si>
    <t>3333 Wilkinson Blvd</t>
  </si>
  <si>
    <t>600203</t>
  </si>
  <si>
    <t>Charlotte Community Health Clinic University</t>
  </si>
  <si>
    <t>60C002</t>
  </si>
  <si>
    <t>Lake Norman Community Health Clinic</t>
  </si>
  <si>
    <t>60C005</t>
  </si>
  <si>
    <t>Oak Street Health- East Charlotte</t>
  </si>
  <si>
    <t>60C004</t>
  </si>
  <si>
    <t>Oak Street Health- Enderly Park</t>
  </si>
  <si>
    <t>230001</t>
  </si>
  <si>
    <t>Cleveland County Health Department</t>
  </si>
  <si>
    <t>Cleveland</t>
  </si>
  <si>
    <t>23C002</t>
  </si>
  <si>
    <t>The Charlotte-Mecklenburg Hospital Authority d/b/a Atrium Health Cleveland</t>
  </si>
  <si>
    <t>23C001</t>
  </si>
  <si>
    <t>The Charlotte-Mecklenburg Hospital Authority d/b/a Atrium Health Kings Mountain, a facility of Atriu</t>
  </si>
  <si>
    <t>010001</t>
  </si>
  <si>
    <t>Alamance County Health Department</t>
  </si>
  <si>
    <t>Alamance</t>
  </si>
  <si>
    <t>01C002</t>
  </si>
  <si>
    <t>Alamance Regional Medical Center, Inc.</t>
  </si>
  <si>
    <t>010030</t>
  </si>
  <si>
    <t>Burlington Community Health center</t>
  </si>
  <si>
    <t>01C003</t>
  </si>
  <si>
    <t>Burlington Kidney Center</t>
  </si>
  <si>
    <t>01C006</t>
  </si>
  <si>
    <t>South Court Drug</t>
  </si>
  <si>
    <t>010029</t>
  </si>
  <si>
    <t>Sylvan Community Health Center</t>
  </si>
  <si>
    <t>01C004</t>
  </si>
  <si>
    <t>TOTAL CARE PHARMACY</t>
  </si>
  <si>
    <t>010006</t>
  </si>
  <si>
    <t>Charles Drew Community Health Center</t>
  </si>
  <si>
    <t>01C001</t>
  </si>
  <si>
    <t>Piedmont Health SeniorCare Burlington</t>
  </si>
  <si>
    <t>010022</t>
  </si>
  <si>
    <t>Scott Communicaty Health Center</t>
  </si>
  <si>
    <t>380001</t>
  </si>
  <si>
    <t>Graham County Department of Public Health</t>
  </si>
  <si>
    <t>Graham</t>
  </si>
  <si>
    <t>350001</t>
  </si>
  <si>
    <t>Franklin County Health Department</t>
  </si>
  <si>
    <t>Franklin</t>
  </si>
  <si>
    <t>160001</t>
  </si>
  <si>
    <t>Carteret County Health Department</t>
  </si>
  <si>
    <t>Carteret</t>
  </si>
  <si>
    <t>160003</t>
  </si>
  <si>
    <t>Carteret County General Hospital</t>
  </si>
  <si>
    <t>16C001</t>
  </si>
  <si>
    <t>The Broad Street Clinic</t>
  </si>
  <si>
    <t>16C004</t>
  </si>
  <si>
    <t>Crystal Coast Family Practice</t>
  </si>
  <si>
    <t>16C012</t>
  </si>
  <si>
    <t>Open Water Medical Morehead City</t>
  </si>
  <si>
    <t>16C008</t>
  </si>
  <si>
    <t>Open Water Medical Beaufort</t>
  </si>
  <si>
    <t>16C010</t>
  </si>
  <si>
    <t>Western Carteret Medical Center</t>
  </si>
  <si>
    <t>55C001</t>
  </si>
  <si>
    <t>The Charlotte-Mecklenburg Hospital Authority d/b/a Atrium Health Lincoln</t>
  </si>
  <si>
    <t>Lincoln</t>
  </si>
  <si>
    <t>550001</t>
  </si>
  <si>
    <t>Lincoln County Health Department</t>
  </si>
  <si>
    <t>55C003</t>
  </si>
  <si>
    <t>KIntegra Family Medicine - Lincolnton</t>
  </si>
  <si>
    <t>55C004</t>
  </si>
  <si>
    <t>Lincoln Internal Medicine</t>
  </si>
  <si>
    <t>120005</t>
  </si>
  <si>
    <t>Blue Ridge HealthCare Hospitals, Inc</t>
  </si>
  <si>
    <t>Burke</t>
  </si>
  <si>
    <t>120001</t>
  </si>
  <si>
    <t>County of Burke, dba Burke County Health Department</t>
  </si>
  <si>
    <t>12C003</t>
  </si>
  <si>
    <t>High Country Community Health - Burke</t>
  </si>
  <si>
    <t>12C002</t>
  </si>
  <si>
    <t>J. IVERSON RIDDLE DEVELOPMENTAL CENTER</t>
  </si>
  <si>
    <t>12C001</t>
  </si>
  <si>
    <t>Broughton Hospital</t>
  </si>
  <si>
    <t>510001</t>
  </si>
  <si>
    <t>Johnston County Public Health Department</t>
  </si>
  <si>
    <t>Johnston</t>
  </si>
  <si>
    <t>510009</t>
  </si>
  <si>
    <t>Johnston Health Services Corporation d.b.a. Johnston Health</t>
  </si>
  <si>
    <t>510024</t>
  </si>
  <si>
    <t>Horizon Family Medicine Clayton</t>
  </si>
  <si>
    <t>510028</t>
  </si>
  <si>
    <t>CommWell Health of McGees Crossroads</t>
  </si>
  <si>
    <t>510002</t>
  </si>
  <si>
    <t>Benson Health</t>
  </si>
  <si>
    <t>51C011</t>
  </si>
  <si>
    <t>Eastern Carolina Medical Center Pharmacy</t>
  </si>
  <si>
    <t>510012</t>
  </si>
  <si>
    <t>Horizon Family Medicine Four Oaks</t>
  </si>
  <si>
    <t>510027</t>
  </si>
  <si>
    <t>Horizon Family Medicine Riverwood</t>
  </si>
  <si>
    <t>51C001</t>
  </si>
  <si>
    <t>Johnston County Pharmacies, Inc.</t>
  </si>
  <si>
    <t>51C002</t>
  </si>
  <si>
    <t>Realo Discount Drug Stores of Johnston County, Inc.</t>
  </si>
  <si>
    <t>51C013</t>
  </si>
  <si>
    <t>Carroll Pharmacy</t>
  </si>
  <si>
    <t>440001</t>
  </si>
  <si>
    <t>Haywood County Health and Human Services Agency Public Health Services Division</t>
  </si>
  <si>
    <t>Haywood</t>
  </si>
  <si>
    <t>44C001</t>
  </si>
  <si>
    <t>Haywood Regional Medical Center</t>
  </si>
  <si>
    <t>44C002</t>
  </si>
  <si>
    <t>Blue Ridge Health-Haywood</t>
  </si>
  <si>
    <t>880001</t>
  </si>
  <si>
    <t>Transylvania County Department of Public Health</t>
  </si>
  <si>
    <t>Transylvania</t>
  </si>
  <si>
    <t>880011</t>
  </si>
  <si>
    <t>Blue Ridge Health-Brevard</t>
  </si>
  <si>
    <t>88C001</t>
  </si>
  <si>
    <t>MH Transylvania Regional LLLP</t>
  </si>
  <si>
    <t>140017</t>
  </si>
  <si>
    <t>CALDWELL MEMORIAL HOSPITAL</t>
  </si>
  <si>
    <t>Caldwell</t>
  </si>
  <si>
    <t>140001</t>
  </si>
  <si>
    <t>Caldwell County Health Department</t>
  </si>
  <si>
    <t>980001</t>
  </si>
  <si>
    <t>Wilson County Health Department</t>
  </si>
  <si>
    <t>Wilson</t>
  </si>
  <si>
    <t>980007</t>
  </si>
  <si>
    <t>Wilson Community Health Center</t>
  </si>
  <si>
    <t>980009</t>
  </si>
  <si>
    <t>DLP Wilson Medical Center</t>
  </si>
  <si>
    <t>98C002</t>
  </si>
  <si>
    <t>Wilson Medical Group</t>
  </si>
  <si>
    <t>98C005</t>
  </si>
  <si>
    <t>WilsonValue Drug Store</t>
  </si>
  <si>
    <t>98C001</t>
  </si>
  <si>
    <t>Longleaf Neuro-Medical Treatment Center</t>
  </si>
  <si>
    <t>050001</t>
  </si>
  <si>
    <t>Appalachian District Health Department -Ashe Health Center</t>
  </si>
  <si>
    <t>Ashe</t>
  </si>
  <si>
    <t>05C002</t>
  </si>
  <si>
    <t>Warrensville Drug</t>
  </si>
  <si>
    <t>05C001</t>
  </si>
  <si>
    <t>Ashe Memorial Hospital Inc</t>
  </si>
  <si>
    <t>060001</t>
  </si>
  <si>
    <t>Avery County Health Department</t>
  </si>
  <si>
    <t>Avery</t>
  </si>
  <si>
    <t>820001</t>
  </si>
  <si>
    <t>Sampson County Health Department</t>
  </si>
  <si>
    <t>Sampson</t>
  </si>
  <si>
    <t>820008</t>
  </si>
  <si>
    <t>Sampson Regional Medical Center</t>
  </si>
  <si>
    <t>430014</t>
  </si>
  <si>
    <t>CommWell Health of Newton Grove/Spivey's Corner</t>
  </si>
  <si>
    <t>820020</t>
  </si>
  <si>
    <t>CommWell Health of Salemburg</t>
  </si>
  <si>
    <t>820019</t>
  </si>
  <si>
    <t>Goshen Medical Center-Clinton Medical</t>
  </si>
  <si>
    <t>040001</t>
  </si>
  <si>
    <t>Anson County Health Department</t>
  </si>
  <si>
    <t>Anson</t>
  </si>
  <si>
    <t>04C001</t>
  </si>
  <si>
    <t>The Charlotte-Mecklenburg Hospital Authority d/b/a Atrium Health Anson</t>
  </si>
  <si>
    <t>730001</t>
  </si>
  <si>
    <t>Person County Health Department</t>
  </si>
  <si>
    <t>Person</t>
  </si>
  <si>
    <t>730002</t>
  </si>
  <si>
    <t>Person Family Medical Center, Inc.</t>
  </si>
  <si>
    <t>73C002</t>
  </si>
  <si>
    <t>Roxboro Medical Associates</t>
  </si>
  <si>
    <t>73C001</t>
  </si>
  <si>
    <t>DLP - Person Memorial Hospital</t>
  </si>
  <si>
    <t>430001</t>
  </si>
  <si>
    <t>Harnett County Health Department</t>
  </si>
  <si>
    <t>Harnett</t>
  </si>
  <si>
    <t>26C003</t>
  </si>
  <si>
    <t>Betsy Johnson Hospital</t>
  </si>
  <si>
    <t>430007</t>
  </si>
  <si>
    <t>Hogan's Pharmacy</t>
  </si>
  <si>
    <t>430033</t>
  </si>
  <si>
    <t>Lillington Health Center</t>
  </si>
  <si>
    <t>43C008</t>
  </si>
  <si>
    <t>Thomas Drug Store of Dunn, Inc.</t>
  </si>
  <si>
    <t>43C002</t>
  </si>
  <si>
    <t>Cape Fear Long Term Care Pharmacy</t>
  </si>
  <si>
    <t>43C001</t>
  </si>
  <si>
    <t>Goshen Medical Center-Dunn</t>
  </si>
  <si>
    <t>58C001</t>
  </si>
  <si>
    <t>Martin County Health Department</t>
  </si>
  <si>
    <t>Martin</t>
  </si>
  <si>
    <t>580002</t>
  </si>
  <si>
    <t>Martin General Hospital</t>
  </si>
  <si>
    <t>020001</t>
  </si>
  <si>
    <t>Alexander County Health Dept</t>
  </si>
  <si>
    <t>Alexander</t>
  </si>
  <si>
    <t>02C001</t>
  </si>
  <si>
    <t>Alexander Correctional Institute</t>
  </si>
  <si>
    <t>590001</t>
  </si>
  <si>
    <t>McDowell County Health Department</t>
  </si>
  <si>
    <t>Mcdowell</t>
  </si>
  <si>
    <t>11C008</t>
  </si>
  <si>
    <t>MH Mission Hospital McDowell, LLLP</t>
  </si>
  <si>
    <t>250001</t>
  </si>
  <si>
    <t>Craven County Health Department</t>
  </si>
  <si>
    <t>Craven</t>
  </si>
  <si>
    <t>25C001</t>
  </si>
  <si>
    <t>CarolinaEast Medical Center</t>
  </si>
  <si>
    <t>250018</t>
  </si>
  <si>
    <t>MERCI Clinic</t>
  </si>
  <si>
    <t>25C002</t>
  </si>
  <si>
    <t>Goshen Medical Center-New Bern</t>
  </si>
  <si>
    <t>780013</t>
  </si>
  <si>
    <t>Southeastern Regional Medical Center</t>
  </si>
  <si>
    <t>Robeson</t>
  </si>
  <si>
    <t>780001</t>
  </si>
  <si>
    <t>Robeson County Health Department</t>
  </si>
  <si>
    <t>780005</t>
  </si>
  <si>
    <t>Julian T. Pierce Health Center</t>
  </si>
  <si>
    <t>780014</t>
  </si>
  <si>
    <t>Lumberton Health Center</t>
  </si>
  <si>
    <t>780008</t>
  </si>
  <si>
    <t>Maxton Medical Center</t>
  </si>
  <si>
    <t>78C002</t>
  </si>
  <si>
    <t>Red Springs Health Center</t>
  </si>
  <si>
    <t>780012</t>
  </si>
  <si>
    <t>South Robeson Medical Center</t>
  </si>
  <si>
    <t>78C017</t>
  </si>
  <si>
    <t>UNC Pembroke Auxiliary Health Unit</t>
  </si>
  <si>
    <t>78C012</t>
  </si>
  <si>
    <t>Fairmont Drug Company</t>
  </si>
  <si>
    <t>78C008</t>
  </si>
  <si>
    <t>Lumberton Drug Company</t>
  </si>
  <si>
    <t>780002</t>
  </si>
  <si>
    <t>Saint Pauls health Center</t>
  </si>
  <si>
    <t>780036</t>
  </si>
  <si>
    <t>The Dr. A. J. Robinson Community Health and Wellness Center</t>
  </si>
  <si>
    <t>940001</t>
  </si>
  <si>
    <t>Washington County Health Department</t>
  </si>
  <si>
    <t>Washington</t>
  </si>
  <si>
    <t>940002</t>
  </si>
  <si>
    <t>Creswell Primary Care</t>
  </si>
  <si>
    <t>94C001</t>
  </si>
  <si>
    <t>Washington Regional Medical Center</t>
  </si>
  <si>
    <t>630004</t>
  </si>
  <si>
    <t>Moore Regional Hospital</t>
  </si>
  <si>
    <t>Moore</t>
  </si>
  <si>
    <t>630001</t>
  </si>
  <si>
    <t>Moore County Health Department</t>
  </si>
  <si>
    <t>63C002</t>
  </si>
  <si>
    <t>Pinehurst Medical Clinic East</t>
  </si>
  <si>
    <t>63C003</t>
  </si>
  <si>
    <t>Seven Lakes Prescription Shoppe</t>
  </si>
  <si>
    <t>180001</t>
  </si>
  <si>
    <t>Catawba County Public Health</t>
  </si>
  <si>
    <t>Catawba</t>
  </si>
  <si>
    <t>180003</t>
  </si>
  <si>
    <t>Catawba Valley Medical Center</t>
  </si>
  <si>
    <t>18C001</t>
  </si>
  <si>
    <t>Frye Regional Medical Center</t>
  </si>
  <si>
    <t>180013</t>
  </si>
  <si>
    <t>Newton Family Physicians, PA</t>
  </si>
  <si>
    <t>500001</t>
  </si>
  <si>
    <t>Jackson County Department of Public Health</t>
  </si>
  <si>
    <t>Jackson</t>
  </si>
  <si>
    <t>500002</t>
  </si>
  <si>
    <t>Harris Regional Hospital</t>
  </si>
  <si>
    <t>50C001</t>
  </si>
  <si>
    <t>Blue Ridge Health-Sylva</t>
  </si>
  <si>
    <t>500009</t>
  </si>
  <si>
    <t>WCU Health Services</t>
  </si>
  <si>
    <t>200001</t>
  </si>
  <si>
    <t>Cherokee County Health Department</t>
  </si>
  <si>
    <t>Cherokee</t>
  </si>
  <si>
    <t>20C002</t>
  </si>
  <si>
    <t>Murphy Medical Center, Inc.</t>
  </si>
  <si>
    <t>20C001</t>
  </si>
  <si>
    <t>Peachtree Community Health Center</t>
  </si>
  <si>
    <t>19C001</t>
  </si>
  <si>
    <t>Chatham Hospital</t>
  </si>
  <si>
    <t>Chatham</t>
  </si>
  <si>
    <t>190001</t>
  </si>
  <si>
    <t>Chatham County Public Health Department</t>
  </si>
  <si>
    <t>19C003</t>
  </si>
  <si>
    <t>Siler City Pharmacy</t>
  </si>
  <si>
    <t>190009</t>
  </si>
  <si>
    <t>Moncure Community Health Center</t>
  </si>
  <si>
    <t>19C002</t>
  </si>
  <si>
    <t>Piedmont Health SeniorCare Pittsboro</t>
  </si>
  <si>
    <t>190014</t>
  </si>
  <si>
    <t>Siler City Community Health Center</t>
  </si>
  <si>
    <t>62C001</t>
  </si>
  <si>
    <t>FirstHealth Montgomery Memorial Hospital</t>
  </si>
  <si>
    <t>Montgomery</t>
  </si>
  <si>
    <t>620001</t>
  </si>
  <si>
    <t>Montgomery County Department of Health</t>
  </si>
  <si>
    <t>330001</t>
  </si>
  <si>
    <t>Edgecombe County Health Department</t>
  </si>
  <si>
    <t>Edgecombe</t>
  </si>
  <si>
    <t>33C001</t>
  </si>
  <si>
    <t>Vidant Edgecombe Hospital</t>
  </si>
  <si>
    <t>330005</t>
  </si>
  <si>
    <t>OIC Family Medical Center at Fairview</t>
  </si>
  <si>
    <t>33C007</t>
  </si>
  <si>
    <t>OIC Specialty Care Center</t>
  </si>
  <si>
    <t>330010</t>
  </si>
  <si>
    <t>Freedom Hill Community Health Center</t>
  </si>
  <si>
    <t>330008</t>
  </si>
  <si>
    <t>Rural Health Group Whitakers</t>
  </si>
  <si>
    <t>300001</t>
  </si>
  <si>
    <t>County of Davie Office of Finance DBA Davie County Health Department</t>
  </si>
  <si>
    <t>Davie</t>
  </si>
  <si>
    <t>450006</t>
  </si>
  <si>
    <t>Henderson County Hospital Corporation d/b/a Margaret R Pardee Memorial Hospital</t>
  </si>
  <si>
    <t>Henderson</t>
  </si>
  <si>
    <t>450001</t>
  </si>
  <si>
    <t>Henderson County Department of Public Health</t>
  </si>
  <si>
    <t>450002</t>
  </si>
  <si>
    <t>Blue Ridge Community Health Services</t>
  </si>
  <si>
    <t>450007</t>
  </si>
  <si>
    <t>AdventHealth Hendersonville</t>
  </si>
  <si>
    <t>090002</t>
  </si>
  <si>
    <t>Bladen County Hospital</t>
  </si>
  <si>
    <t>Bladen</t>
  </si>
  <si>
    <t>090001</t>
  </si>
  <si>
    <t>Bladen County Health Department</t>
  </si>
  <si>
    <t>09C001</t>
  </si>
  <si>
    <t>CommWell Health of Tar Heel</t>
  </si>
  <si>
    <t>150001</t>
  </si>
  <si>
    <t>Camden County Health Department</t>
  </si>
  <si>
    <t>Camden</t>
  </si>
  <si>
    <t>570001</t>
  </si>
  <si>
    <t>County of Madison DBA Madison County Health Department</t>
  </si>
  <si>
    <t>Madison</t>
  </si>
  <si>
    <t>570006</t>
  </si>
  <si>
    <t>Mashburn Medical Center</t>
  </si>
  <si>
    <t>860001</t>
  </si>
  <si>
    <t>Surry County Health &amp; Nutrition Center</t>
  </si>
  <si>
    <t>Surry</t>
  </si>
  <si>
    <t>860006</t>
  </si>
  <si>
    <t>Hugh Chatham Memorial Hospital</t>
  </si>
  <si>
    <t>860025</t>
  </si>
  <si>
    <t>High Country Community Health-Surry</t>
  </si>
  <si>
    <t>860010</t>
  </si>
  <si>
    <t>Northern Regional Hospital</t>
  </si>
  <si>
    <t>340010</t>
  </si>
  <si>
    <t>Novant Health Forsyth Medical Center</t>
  </si>
  <si>
    <t>Forsyth</t>
  </si>
  <si>
    <t>340001</t>
  </si>
  <si>
    <t>Forsyth County Department of Public Health</t>
  </si>
  <si>
    <t>34C001</t>
  </si>
  <si>
    <t>Wake Forest Baptist Medical Center</t>
  </si>
  <si>
    <t>340105</t>
  </si>
  <si>
    <t>United Health Centers Peters Creek Parkway</t>
  </si>
  <si>
    <t>340089</t>
  </si>
  <si>
    <t>United Health Centers Waughtown</t>
  </si>
  <si>
    <t>34C002</t>
  </si>
  <si>
    <t>Novant Health Rehabilitation Hospital, an affiliate of Encompass Health</t>
  </si>
  <si>
    <t>34C012</t>
  </si>
  <si>
    <t>Southside Discount Pharmacy</t>
  </si>
  <si>
    <t>34C004</t>
  </si>
  <si>
    <t>Community Care Center for Forsyth County Inc.</t>
  </si>
  <si>
    <t>34C005</t>
  </si>
  <si>
    <t>Oak Street Health- Winston Salem</t>
  </si>
  <si>
    <t>34C008</t>
  </si>
  <si>
    <t>Medipack Pharmacy, LLC</t>
  </si>
  <si>
    <t>34C007</t>
  </si>
  <si>
    <t>Southern Pharmacy Services - Kernersville</t>
  </si>
  <si>
    <t>610001</t>
  </si>
  <si>
    <t>Mitchell County Health Department</t>
  </si>
  <si>
    <t>Mitchell</t>
  </si>
  <si>
    <t>610002</t>
  </si>
  <si>
    <t>Bakersville Community Medical Clinic</t>
  </si>
  <si>
    <t>61C001</t>
  </si>
  <si>
    <t>MH Blue Ridge Medical Center, LLLP</t>
  </si>
  <si>
    <t>77C001</t>
  </si>
  <si>
    <t>FirstHealth Moore Regional Hospital - Richmond</t>
  </si>
  <si>
    <t>Richmond</t>
  </si>
  <si>
    <t>770001</t>
  </si>
  <si>
    <t>Richmond county Health Dept</t>
  </si>
  <si>
    <t>77C002</t>
  </si>
  <si>
    <t>Goshen Medical Center-Hamlet</t>
  </si>
  <si>
    <t>77C003</t>
  </si>
  <si>
    <t>Goshen Medical Center-Rockingham</t>
  </si>
  <si>
    <t>660001</t>
  </si>
  <si>
    <t>Northampton County Health Department</t>
  </si>
  <si>
    <t>Northampton</t>
  </si>
  <si>
    <t>66C001</t>
  </si>
  <si>
    <t>Woodland Primary Care</t>
  </si>
  <si>
    <t>66C005</t>
  </si>
  <si>
    <t>Futrell Pharmacy of Jackson</t>
  </si>
  <si>
    <t>66C004</t>
  </si>
  <si>
    <t>Futrell Pharmacy of Rich Square</t>
  </si>
  <si>
    <t>660003</t>
  </si>
  <si>
    <t>Rural Health Group Jackson</t>
  </si>
  <si>
    <t>560001</t>
  </si>
  <si>
    <t>Macon County Public Health</t>
  </si>
  <si>
    <t>Macon</t>
  </si>
  <si>
    <t>11C007</t>
  </si>
  <si>
    <t>MH Angel Medical Center, LLLP</t>
  </si>
  <si>
    <t>11C003</t>
  </si>
  <si>
    <t>MH Highlands Cashiers Hospital, LLP</t>
  </si>
  <si>
    <t>26C001</t>
  </si>
  <si>
    <t>Hoke Hospital</t>
  </si>
  <si>
    <t>Hoke</t>
  </si>
  <si>
    <t>470001</t>
  </si>
  <si>
    <t>Hoke County Health Department</t>
  </si>
  <si>
    <t>47C001</t>
  </si>
  <si>
    <t>FirstHealth Moore Regional Hospital - Hoke Campus</t>
  </si>
  <si>
    <t>47C002</t>
  </si>
  <si>
    <t>Goshen Medical Center Raeford</t>
  </si>
  <si>
    <t>910001</t>
  </si>
  <si>
    <t>Vance County Health Department</t>
  </si>
  <si>
    <t>Vance</t>
  </si>
  <si>
    <t>910008</t>
  </si>
  <si>
    <t>VANCE FAMILY MEDICINE</t>
  </si>
  <si>
    <t>910006</t>
  </si>
  <si>
    <t>Maria Parham Health</t>
  </si>
  <si>
    <t>910002</t>
  </si>
  <si>
    <t>Beckford Avenue Medical Center</t>
  </si>
  <si>
    <t>91C001</t>
  </si>
  <si>
    <t>Medical Arts Pharmacy of Henderson</t>
  </si>
  <si>
    <t>910009</t>
  </si>
  <si>
    <t>Rural Health Group Henderson</t>
  </si>
  <si>
    <t>170001</t>
  </si>
  <si>
    <t>Caswell County Health Department</t>
  </si>
  <si>
    <t>Caswell</t>
  </si>
  <si>
    <t>170002</t>
  </si>
  <si>
    <t>Caswell Family Medical Center</t>
  </si>
  <si>
    <t>17C001</t>
  </si>
  <si>
    <t>North Village Pharmacy</t>
  </si>
  <si>
    <t>170003</t>
  </si>
  <si>
    <t>Prospect Hill Community Health Center</t>
  </si>
  <si>
    <t>39C001</t>
  </si>
  <si>
    <t>Granville Health System</t>
  </si>
  <si>
    <t>Granville</t>
  </si>
  <si>
    <t>390001</t>
  </si>
  <si>
    <t>Granville County Health Department</t>
  </si>
  <si>
    <t>39C004</t>
  </si>
  <si>
    <t>Central Regional Hospital</t>
  </si>
  <si>
    <t>390014</t>
  </si>
  <si>
    <t>Granville Primary Care and OB/GYN</t>
  </si>
  <si>
    <t>39C005</t>
  </si>
  <si>
    <t>Professional Pharmacy</t>
  </si>
  <si>
    <t>39C002</t>
  </si>
  <si>
    <t>Murdoch Developmental Center</t>
  </si>
  <si>
    <t>39C003</t>
  </si>
  <si>
    <t>RJ Blackley ADATC</t>
  </si>
  <si>
    <t>750001</t>
  </si>
  <si>
    <t>Polk County Consolidated Health and Human Services Agency</t>
  </si>
  <si>
    <t>Polk</t>
  </si>
  <si>
    <t>75C001</t>
  </si>
  <si>
    <t>Saint Luke's Hospital</t>
  </si>
  <si>
    <t>530001</t>
  </si>
  <si>
    <t>Lee County Health Department</t>
  </si>
  <si>
    <t>Lee</t>
  </si>
  <si>
    <t>530003</t>
  </si>
  <si>
    <t>DLP Central Carolina Hospital, LLC</t>
  </si>
  <si>
    <t>530008</t>
  </si>
  <si>
    <t>Sanford Medical Group</t>
  </si>
  <si>
    <t>540010</t>
  </si>
  <si>
    <t>UNC Lenoir Health Care</t>
  </si>
  <si>
    <t>Lenoir</t>
  </si>
  <si>
    <t>540001</t>
  </si>
  <si>
    <t>Lenoir County Health Department</t>
  </si>
  <si>
    <t>540006</t>
  </si>
  <si>
    <t>Kinston Community Health Center</t>
  </si>
  <si>
    <t>54C002</t>
  </si>
  <si>
    <t>54C001</t>
  </si>
  <si>
    <t>Caswell Developmental Center</t>
  </si>
  <si>
    <t>54C003</t>
  </si>
  <si>
    <t>Neil Medical Group-Kinston</t>
  </si>
  <si>
    <t>54C004</t>
  </si>
  <si>
    <t>Southern Pharmacy Services - Pink Hill</t>
  </si>
  <si>
    <t>74C001</t>
  </si>
  <si>
    <t>Vidant Medical Center</t>
  </si>
  <si>
    <t>Pitt</t>
  </si>
  <si>
    <t>740001</t>
  </si>
  <si>
    <t>Pitt County Health Department</t>
  </si>
  <si>
    <t>74C007</t>
  </si>
  <si>
    <t>ECU Physicians</t>
  </si>
  <si>
    <t>74C002</t>
  </si>
  <si>
    <t>Walter B. Jones Center</t>
  </si>
  <si>
    <t>280001</t>
  </si>
  <si>
    <t>Dare County Department of Health and Human Services</t>
  </si>
  <si>
    <t>Dare</t>
  </si>
  <si>
    <t>28C001</t>
  </si>
  <si>
    <t>The Outer Banks Hospital</t>
  </si>
  <si>
    <t>870001</t>
  </si>
  <si>
    <t>Swain County Health Department</t>
  </si>
  <si>
    <t>Swain</t>
  </si>
  <si>
    <t>87C002</t>
  </si>
  <si>
    <t>Blue Ridge Health-Swain</t>
  </si>
  <si>
    <t>87C001</t>
  </si>
  <si>
    <t>Swain Community Hospital</t>
  </si>
  <si>
    <t>690001</t>
  </si>
  <si>
    <t>Pamlico County Health Department</t>
  </si>
  <si>
    <t>Pamlico</t>
  </si>
  <si>
    <t>69C001</t>
  </si>
  <si>
    <t>Family First Pharmacy Inc dba Bayboro Pharmacy</t>
  </si>
  <si>
    <t>690003</t>
  </si>
  <si>
    <t>Pamilico Community Health Center</t>
  </si>
  <si>
    <t>420001</t>
  </si>
  <si>
    <t>Halifax County Health Department</t>
  </si>
  <si>
    <t>Halifax</t>
  </si>
  <si>
    <t>42C003</t>
  </si>
  <si>
    <t>Drugco Discount Pharmacy - Roanoke Rapids</t>
  </si>
  <si>
    <t>42C007</t>
  </si>
  <si>
    <t>Futrell Pharmacy of Littleton</t>
  </si>
  <si>
    <t>420011</t>
  </si>
  <si>
    <t>Rural Health Group Family Practice</t>
  </si>
  <si>
    <t>420003</t>
  </si>
  <si>
    <t>Vidant North Hospital</t>
  </si>
  <si>
    <t>42C002</t>
  </si>
  <si>
    <t>Rural Health Group HRMC</t>
  </si>
  <si>
    <t>420005</t>
  </si>
  <si>
    <t>Rural Health Group Lake Gaston</t>
  </si>
  <si>
    <t>420010</t>
  </si>
  <si>
    <t>Rural Health Group Twin County</t>
  </si>
  <si>
    <t>030001</t>
  </si>
  <si>
    <t>Appalachian District Health Department-Alleghany Health Center</t>
  </si>
  <si>
    <t>Alleghany</t>
  </si>
  <si>
    <t>03C001</t>
  </si>
  <si>
    <t>Alleghany County Memorial Hospital</t>
  </si>
  <si>
    <t>460001</t>
  </si>
  <si>
    <t>Hertford County Health Department</t>
  </si>
  <si>
    <t>Hertford</t>
  </si>
  <si>
    <t>460002</t>
  </si>
  <si>
    <t>Roanoke Chowan Community Health Center</t>
  </si>
  <si>
    <t>460003</t>
  </si>
  <si>
    <t>Murfreesboro Primary Care</t>
  </si>
  <si>
    <t>46C001</t>
  </si>
  <si>
    <t>Vidant Roanoke-Chowan Hospital</t>
  </si>
  <si>
    <t>400001</t>
  </si>
  <si>
    <t>Greene County Department of Public Health</t>
  </si>
  <si>
    <t>Greene</t>
  </si>
  <si>
    <t>40C001</t>
  </si>
  <si>
    <t>Maury Correctional Institute</t>
  </si>
  <si>
    <t>400002</t>
  </si>
  <si>
    <t>Kate B. Reynolds Medical Center</t>
  </si>
  <si>
    <t>650010</t>
  </si>
  <si>
    <t>New Hanover Regional Medical Center</t>
  </si>
  <si>
    <t>New Hanover</t>
  </si>
  <si>
    <t>650001</t>
  </si>
  <si>
    <t>New Hanover County Health Department</t>
  </si>
  <si>
    <t>650009</t>
  </si>
  <si>
    <t>MedNorth Health Center</t>
  </si>
  <si>
    <t>65C001</t>
  </si>
  <si>
    <t>Cape Fear Clinic</t>
  </si>
  <si>
    <t>270001</t>
  </si>
  <si>
    <t>Currituck County Health Department</t>
  </si>
  <si>
    <t>Currituck</t>
  </si>
  <si>
    <t>32C003</t>
  </si>
  <si>
    <t>Duke University Hospital</t>
  </si>
  <si>
    <t>Durham</t>
  </si>
  <si>
    <t>320001</t>
  </si>
  <si>
    <t>Durham County Department of Public Health</t>
  </si>
  <si>
    <t>32C004</t>
  </si>
  <si>
    <t>Duke Regional Hospital</t>
  </si>
  <si>
    <t>320015</t>
  </si>
  <si>
    <t>Lincoln Community Health Center Inc</t>
  </si>
  <si>
    <t>32C001</t>
  </si>
  <si>
    <t>NC Specialty Hospital</t>
  </si>
  <si>
    <t>32C002</t>
  </si>
  <si>
    <t>Select Specialty Hospital-Durham</t>
  </si>
  <si>
    <t>32C016</t>
  </si>
  <si>
    <t>Central Pharmacy</t>
  </si>
  <si>
    <t>32C019</t>
  </si>
  <si>
    <t>Gurleys Pharmacy</t>
  </si>
  <si>
    <t>PCP - Speciality</t>
  </si>
  <si>
    <t>32C006</t>
  </si>
  <si>
    <t>Oak Street Health- Durham</t>
  </si>
  <si>
    <t>32C027</t>
  </si>
  <si>
    <t>Russell's Pharmacy &amp; Shoppe</t>
  </si>
  <si>
    <t>32C008</t>
  </si>
  <si>
    <t>Southpoint Pharmacy</t>
  </si>
  <si>
    <t>950001</t>
  </si>
  <si>
    <t>Appalachian District Health Department-Watauga County</t>
  </si>
  <si>
    <t>Watauga</t>
  </si>
  <si>
    <t>950008</t>
  </si>
  <si>
    <t>Watauga Medical Center</t>
  </si>
  <si>
    <t>95C001</t>
  </si>
  <si>
    <t>High Country Community Health-Watauga</t>
  </si>
  <si>
    <t>720001</t>
  </si>
  <si>
    <t>Perquimans County Health Department</t>
  </si>
  <si>
    <t>Perquimans</t>
  </si>
  <si>
    <t>830012</t>
  </si>
  <si>
    <t>Scotland Health Care System</t>
  </si>
  <si>
    <t>Scotland</t>
  </si>
  <si>
    <t>830001</t>
  </si>
  <si>
    <t>Scotland County Health Department</t>
  </si>
  <si>
    <t>83C001</t>
  </si>
  <si>
    <t>Scotland Correctional Institute</t>
  </si>
  <si>
    <t>830017</t>
  </si>
  <si>
    <t>Scotland Health Center</t>
  </si>
  <si>
    <t>370001</t>
  </si>
  <si>
    <t>Gates County Health Department</t>
  </si>
  <si>
    <t>Gates</t>
  </si>
  <si>
    <t>68C005</t>
  </si>
  <si>
    <t>UNC Friday Center</t>
  </si>
  <si>
    <t>Orange</t>
  </si>
  <si>
    <t>680001</t>
  </si>
  <si>
    <t>Orange County Health Department</t>
  </si>
  <si>
    <t>68C003</t>
  </si>
  <si>
    <t>UNC Hospitals Hillsborough Campus</t>
  </si>
  <si>
    <t>68C006</t>
  </si>
  <si>
    <t>Hillsborough Pharmacy &amp; Nutrition</t>
  </si>
  <si>
    <t>680013</t>
  </si>
  <si>
    <t>Carrboro Community Health Center</t>
  </si>
  <si>
    <t>68C001</t>
  </si>
  <si>
    <t>UNC Medical Center</t>
  </si>
  <si>
    <t>080001</t>
  </si>
  <si>
    <t>Bertie County Health Department</t>
  </si>
  <si>
    <t>Bertie</t>
  </si>
  <si>
    <t>07C002</t>
  </si>
  <si>
    <t>Vidant Bertie Hospital</t>
  </si>
  <si>
    <t>080002</t>
  </si>
  <si>
    <t>Bertie County Rural Health Association</t>
  </si>
  <si>
    <t>89C001</t>
  </si>
  <si>
    <t>Tyrrell County Health Department</t>
  </si>
  <si>
    <t>Tyrrell</t>
  </si>
  <si>
    <t>480001</t>
  </si>
  <si>
    <t>Hyde County Health Department</t>
  </si>
  <si>
    <t>Hyde</t>
  </si>
  <si>
    <t>480005</t>
  </si>
  <si>
    <t>Engelhard Medical Center</t>
  </si>
  <si>
    <t>480004</t>
  </si>
  <si>
    <t>Ocracoke HealthCenter</t>
  </si>
  <si>
    <t>700001</t>
  </si>
  <si>
    <t>Pasquotank County Health Department</t>
  </si>
  <si>
    <t>Pasquotank</t>
  </si>
  <si>
    <t>700010</t>
  </si>
  <si>
    <t>Sentara Albemarle Regional Medical Center</t>
  </si>
  <si>
    <t>210001</t>
  </si>
  <si>
    <t>Chowan County Health Department</t>
  </si>
  <si>
    <t>Chowan</t>
  </si>
  <si>
    <t>210002</t>
  </si>
  <si>
    <t>Vidant Chowan Hospital</t>
  </si>
  <si>
    <t>Population</t>
  </si>
  <si>
    <t>Pop 65+</t>
  </si>
  <si>
    <t>Week of 12/14</t>
  </si>
  <si>
    <t>Week of 12/21</t>
  </si>
  <si>
    <t>Week of 12/28</t>
  </si>
  <si>
    <t>Week of 01/04</t>
  </si>
  <si>
    <t>Week of 01/11</t>
  </si>
  <si>
    <t>Week of 01/18</t>
  </si>
  <si>
    <t>Week of 01/25</t>
  </si>
  <si>
    <t>Week of 02/01</t>
  </si>
  <si>
    <t>Week of 02/08</t>
  </si>
  <si>
    <t>Week of 02/15</t>
  </si>
  <si>
    <t>Week of 02/22</t>
  </si>
  <si>
    <t>Total Doses</t>
  </si>
  <si>
    <t>People per Dose - Total Pop</t>
  </si>
  <si>
    <t>People per Dose - 65+</t>
  </si>
  <si>
    <t>Week of 03/01</t>
  </si>
  <si>
    <t>22C001</t>
  </si>
  <si>
    <t>WCU Health and Human Services Vaccination Site</t>
  </si>
  <si>
    <t>50C003</t>
  </si>
  <si>
    <t>290026</t>
  </si>
  <si>
    <t>Kintegra Family Medicine – Lexington</t>
  </si>
  <si>
    <t>Pharmacy - Independent</t>
  </si>
  <si>
    <t>29C010</t>
  </si>
  <si>
    <t>Lexington Drug Store</t>
  </si>
  <si>
    <t>29C009</t>
  </si>
  <si>
    <t>Thomasville Family Pharmacy</t>
  </si>
  <si>
    <t>31C006</t>
  </si>
  <si>
    <t>Realo Discount Drugs- 5655 Old NC 41 Hwy</t>
  </si>
  <si>
    <t>490029</t>
  </si>
  <si>
    <t>Kintegra Family Medicine – Statesville</t>
  </si>
  <si>
    <t>58C002</t>
  </si>
  <si>
    <t>Costwise Pharmacy Inc</t>
  </si>
  <si>
    <t>58C003</t>
  </si>
  <si>
    <t>MAST PHARMACY</t>
  </si>
  <si>
    <t>60C055</t>
  </si>
  <si>
    <t>Freedom Now Services</t>
  </si>
  <si>
    <t>620020</t>
  </si>
  <si>
    <t>Montgomery Health Center</t>
  </si>
  <si>
    <t>67C013</t>
  </si>
  <si>
    <t>ECMA</t>
  </si>
  <si>
    <t>92C057</t>
  </si>
  <si>
    <t>92C107</t>
  </si>
  <si>
    <t>Nuevo Health</t>
  </si>
  <si>
    <t>NS0473</t>
  </si>
  <si>
    <t>HARRIS TEETER PHARMACY 09700473</t>
  </si>
  <si>
    <t>NS0129</t>
  </si>
  <si>
    <t>HARRIS TEETER PHARMACY 09700129</t>
  </si>
  <si>
    <t>NS0249</t>
  </si>
  <si>
    <t>HARRIS TEETER PHARMACY 09700249</t>
  </si>
  <si>
    <t>NS0273</t>
  </si>
  <si>
    <t>HARRIS TEETER PHARMACY 09700273</t>
  </si>
  <si>
    <t>NS0343</t>
  </si>
  <si>
    <t>HARRIS TEETER PHARMACY 09700343</t>
  </si>
  <si>
    <t>NS0115</t>
  </si>
  <si>
    <t>HARRIS TEETER PHARMACY 09700115</t>
  </si>
  <si>
    <t>NEW PROVIDERS</t>
  </si>
  <si>
    <t>96C008</t>
  </si>
  <si>
    <t>UNC Covid Vaccination Clinic Goldsboro</t>
  </si>
  <si>
    <t>110057</t>
  </si>
  <si>
    <t>Blue Ridge Health - Arden</t>
  </si>
  <si>
    <t>NS2055</t>
  </si>
  <si>
    <t>Ingles Pharmacy #55</t>
  </si>
  <si>
    <t>98C009</t>
  </si>
  <si>
    <t>Realo Discount Drugs 3900 Nash St N</t>
  </si>
  <si>
    <t>98C007</t>
  </si>
  <si>
    <t>Realo Discount Drugs- Wilson Vidant Healthplex</t>
  </si>
  <si>
    <t>71C006</t>
  </si>
  <si>
    <t>Realo Discount Drugs- 15441 US HWY 17, Suite 801 Hampstead</t>
  </si>
  <si>
    <t>810018</t>
  </si>
  <si>
    <t>Blue Ridge Health - Lake Lure</t>
  </si>
  <si>
    <t>NS0135</t>
  </si>
  <si>
    <t>HARRIS TEETER PHARMACY 09700135</t>
  </si>
  <si>
    <t>600132</t>
  </si>
  <si>
    <t>Grace Pediatric Clinics PA</t>
  </si>
  <si>
    <t>60C053</t>
  </si>
  <si>
    <t>Healthy Living Pharmacy</t>
  </si>
  <si>
    <t>02C003</t>
  </si>
  <si>
    <t>Peoples Drug Store</t>
  </si>
  <si>
    <t>NS2150</t>
  </si>
  <si>
    <t>Ingles Pharmacy #150</t>
  </si>
  <si>
    <t>49C003</t>
  </si>
  <si>
    <t>Kintegra Integrated Medicine – Statesville</t>
  </si>
  <si>
    <t>490036</t>
  </si>
  <si>
    <t>Kintegra Pediatric Medicine – Statesville</t>
  </si>
  <si>
    <t>64C006</t>
  </si>
  <si>
    <t>Eastern North Carolina Medical Group - Rocky Mount</t>
  </si>
  <si>
    <t>60C022</t>
  </si>
  <si>
    <t>Tryon Medical Partners - Pineville</t>
  </si>
  <si>
    <t>NS0003</t>
  </si>
  <si>
    <t>HARRIS TEETER PHARMACY 09700003</t>
  </si>
  <si>
    <t>NS0063</t>
  </si>
  <si>
    <t>HARRIS TEETER PHARMACY 09700063</t>
  </si>
  <si>
    <t>NS0088</t>
  </si>
  <si>
    <t>HARRIS TEETER PHARMACY 09700088</t>
  </si>
  <si>
    <t>NS0157</t>
  </si>
  <si>
    <t>HARRIS TEETER PHARMACY 09700157</t>
  </si>
  <si>
    <t>60C021</t>
  </si>
  <si>
    <t>Tryon Medical Partners - Matthews</t>
  </si>
  <si>
    <t>11C023</t>
  </si>
  <si>
    <t>MAHEC at UNCA</t>
  </si>
  <si>
    <t>HOLD</t>
  </si>
  <si>
    <t>76C001</t>
  </si>
  <si>
    <t>MERCE Urgent Care Timken Foundation Clinic</t>
  </si>
  <si>
    <t>Running Total</t>
  </si>
  <si>
    <t>1st Dose</t>
  </si>
  <si>
    <t>2nd Dose</t>
  </si>
  <si>
    <t>Total</t>
  </si>
  <si>
    <t>DECLINE</t>
  </si>
  <si>
    <t>DSOHF</t>
  </si>
  <si>
    <t>Select Specialty Hospital, Inc, Greensboro @ the Moses Cone Hospiatl</t>
  </si>
  <si>
    <t>NO RESPONSE</t>
  </si>
  <si>
    <t>Hospital/FQHC Systems</t>
  </si>
  <si>
    <t>Overall relationship contact</t>
  </si>
  <si>
    <t>Case manager</t>
  </si>
  <si>
    <t>Compassion Health Care</t>
  </si>
  <si>
    <t>Shannon Dowler</t>
  </si>
  <si>
    <t>Adonnica Rowland</t>
  </si>
  <si>
    <t>180005</t>
  </si>
  <si>
    <t>Catawba Valley Medical Group, Inc.</t>
  </si>
  <si>
    <t>Catawba Valley Family Medicine - Claremont</t>
  </si>
  <si>
    <t>180010</t>
  </si>
  <si>
    <t>Catawba Valley Family Medicine - Maiden</t>
  </si>
  <si>
    <t>180018</t>
  </si>
  <si>
    <t>Catawba Valley Family Medicine - Northeast Hickory</t>
  </si>
  <si>
    <t>020005</t>
  </si>
  <si>
    <t>Catawba Valley Family Medicine - Taylorsville</t>
  </si>
  <si>
    <t>Charlotte Community Health Clinic</t>
  </si>
  <si>
    <t>CommWell</t>
  </si>
  <si>
    <t>Kintegra Health</t>
  </si>
  <si>
    <t>360025</t>
  </si>
  <si>
    <t>Kintegra Family Medicine ? Bessemer City </t>
  </si>
  <si>
    <t>23C009</t>
  </si>
  <si>
    <t>Kintegra Family Medicine ? Boiling Springs</t>
  </si>
  <si>
    <t>360049</t>
  </si>
  <si>
    <t>Kintegra Family Medicine ? Cherryville </t>
  </si>
  <si>
    <t>18C006</t>
  </si>
  <si>
    <t>Kintegra Family Medicine ? Hickory</t>
  </si>
  <si>
    <t>Kintegra Family Medicine ? Lexington</t>
  </si>
  <si>
    <t>Kintegra Family Medicine ? Statesville</t>
  </si>
  <si>
    <t>Kintegra Pediatric Medicine ? Statesville</t>
  </si>
  <si>
    <t>29C003</t>
  </si>
  <si>
    <t>Kintegra Primary Care- Davidson Medical Ministries Thomasville</t>
  </si>
  <si>
    <t>First Choice Community Health Centers</t>
  </si>
  <si>
    <t>Health center : community (non-Federally Qualified Health Center/non-Rural Health Clinic)</t>
  </si>
  <si>
    <t>Medical practice : family medicine</t>
  </si>
  <si>
    <t>Medical practice : internal medicine</t>
  </si>
  <si>
    <t>CAROLINA MEDICAL CLINIC PC</t>
  </si>
  <si>
    <t>PINEHURST MEDICAL CLINIC, INC.</t>
  </si>
  <si>
    <t>Public health provider : Federally Qualified Health Center</t>
  </si>
  <si>
    <t>The C.W. Williams Community Health Center, Inc.</t>
  </si>
  <si>
    <t xml:space="preserve">Adonnica Rowland </t>
  </si>
  <si>
    <t>Pharmacy : independent</t>
  </si>
  <si>
    <t>ASKK LLC dba Southside Discount Pharmacy</t>
  </si>
  <si>
    <t>Amanda Isaac</t>
  </si>
  <si>
    <t>WHB Enterprises</t>
  </si>
  <si>
    <t>Archdale Drug Co, Inc DBA Deep River Drug</t>
  </si>
  <si>
    <t>dj's pharmacy llc</t>
  </si>
  <si>
    <t>Fairmont Drug Company LLC</t>
  </si>
  <si>
    <t>Vedic Pharmacy LLC DBA Gurleys Pharmacy</t>
  </si>
  <si>
    <t>Vedic Pharmacy LLC DBA Holly Park Pharmacy</t>
  </si>
  <si>
    <t>J&amp;S Drug Company</t>
  </si>
  <si>
    <t>Professional Pharmacy of Oxford, LLC</t>
  </si>
  <si>
    <t>Russell's Pharmacy &amp; Shoppe, LLC</t>
  </si>
  <si>
    <t>Siler City Pharmacy, LLC</t>
  </si>
  <si>
    <t>BLSRPH, Inc  dba:  Village Prescription Center</t>
  </si>
  <si>
    <t>Beth Lovette</t>
  </si>
  <si>
    <t>Billy Krepps</t>
  </si>
  <si>
    <t>A to Z Pharmacy LLC</t>
  </si>
  <si>
    <t>Eastside Pharmacy Services</t>
  </si>
  <si>
    <t>CRx, Inc.</t>
  </si>
  <si>
    <t>Garner 5th Avenue Pharmacy Inc</t>
  </si>
  <si>
    <t>Hogan's Pharmacy, Inc.</t>
  </si>
  <si>
    <t>McNeill Enterprises</t>
  </si>
  <si>
    <t>Blue Ridge Pharmacy Inc.</t>
  </si>
  <si>
    <t>Hot Springs Health Program</t>
  </si>
  <si>
    <t>Caroline Collier</t>
  </si>
  <si>
    <t>Medical Resource Center for Randolph County, Inc.</t>
  </si>
  <si>
    <t>12C004</t>
  </si>
  <si>
    <t>Good Samaritan Clinic Inc</t>
  </si>
  <si>
    <t>Oak Street Health, LLC</t>
  </si>
  <si>
    <t>780019</t>
  </si>
  <si>
    <t>Commercial vaccination service provider</t>
  </si>
  <si>
    <t>Logistics Health Incorporated</t>
  </si>
  <si>
    <t>UNC Pembroke</t>
  </si>
  <si>
    <t>Medical practice : other specialty</t>
  </si>
  <si>
    <t>Western Carolina University Health Services</t>
  </si>
  <si>
    <t>Piedmont Health Services, Inc</t>
  </si>
  <si>
    <t xml:space="preserve">Caroline Collier </t>
  </si>
  <si>
    <t>680035</t>
  </si>
  <si>
    <t>Chapel Hill Community Health Center</t>
  </si>
  <si>
    <t>Chris Dobbins</t>
  </si>
  <si>
    <t>Chris Kippes</t>
  </si>
  <si>
    <t>Dawn Goodwin</t>
  </si>
  <si>
    <t>GALLOWAY SANDS PHARMACY LLC</t>
  </si>
  <si>
    <t>Rx for Healthy Solutions, Inc DBA Medicap Pharmacy</t>
  </si>
  <si>
    <t>Eastern Carolina Pharmacy Care, Inc</t>
  </si>
  <si>
    <t>Mahavir Rx, LLC DBA Southpoint Pharmacy</t>
  </si>
  <si>
    <t>Elizabeth Draper</t>
  </si>
  <si>
    <t>Goshen</t>
  </si>
  <si>
    <t>Gretchen Alvey-Ramirez</t>
  </si>
  <si>
    <t>310007</t>
  </si>
  <si>
    <t>Goshen Medical Center, INC</t>
  </si>
  <si>
    <t>Goshen Medical Center-Beulaville</t>
  </si>
  <si>
    <t>24C005</t>
  </si>
  <si>
    <t>Goshen Medical Center-Chadbourn</t>
  </si>
  <si>
    <t>240017</t>
  </si>
  <si>
    <t>Goshen Medical Center-Columbus Pediatrics</t>
  </si>
  <si>
    <t>96C002</t>
  </si>
  <si>
    <t>Goshen Medical Center-Community</t>
  </si>
  <si>
    <t>820009</t>
  </si>
  <si>
    <t>Goshen Medical Center-Fairview</t>
  </si>
  <si>
    <t>96C004</t>
  </si>
  <si>
    <t>Goshen Medical Center-Fremont</t>
  </si>
  <si>
    <t>820013</t>
  </si>
  <si>
    <t>Goshen Medical Center-Garland</t>
  </si>
  <si>
    <t>31C001</t>
  </si>
  <si>
    <t>Goshen Medical Center-Kenansville</t>
  </si>
  <si>
    <t>96C005</t>
  </si>
  <si>
    <t>Goshen Medical Center-Lambert</t>
  </si>
  <si>
    <t>31C002</t>
  </si>
  <si>
    <t>Goshen Medical Center-Plainview</t>
  </si>
  <si>
    <t>96C003</t>
  </si>
  <si>
    <t>Goshen Medical Center-Rosewood Medical</t>
  </si>
  <si>
    <t>24C002</t>
  </si>
  <si>
    <t>Goshen Medical Center-Vineland</t>
  </si>
  <si>
    <t>310005</t>
  </si>
  <si>
    <t>Goshen Medical Center-Wallace</t>
  </si>
  <si>
    <t>31C003</t>
  </si>
  <si>
    <t>Goshen Medical Center-Warsaw Wellness</t>
  </si>
  <si>
    <t>140007</t>
  </si>
  <si>
    <t>West Caldwell Health Council, Inc</t>
  </si>
  <si>
    <t>Collettsville Medical</t>
  </si>
  <si>
    <t>Appalachian Mountain Community Health Center (AMCHC)</t>
  </si>
  <si>
    <t>12C005</t>
  </si>
  <si>
    <t>High Country Community Health</t>
  </si>
  <si>
    <t>East Burke Medical site</t>
  </si>
  <si>
    <t>410045</t>
  </si>
  <si>
    <t>Triad Adult and Pediatric---Pediatrics at Wendover</t>
  </si>
  <si>
    <t>Family Medicine at Commerce</t>
  </si>
  <si>
    <t>410018</t>
  </si>
  <si>
    <t>Triad Adult and Pediatric Medicine</t>
  </si>
  <si>
    <t>Family Medicine at Eugene</t>
  </si>
  <si>
    <t>060003</t>
  </si>
  <si>
    <t>High Country Community Health-Avery</t>
  </si>
  <si>
    <t>Appalachian Mountain Community Health Centers</t>
  </si>
  <si>
    <t>410044</t>
  </si>
  <si>
    <t>Pediatrics at Wendover</t>
  </si>
  <si>
    <t>380005</t>
  </si>
  <si>
    <t>Tallulah Community Health Center</t>
  </si>
  <si>
    <t>United Health Centers</t>
  </si>
  <si>
    <t>CareHere Management, PLLC</t>
  </si>
  <si>
    <t>John Morrow</t>
  </si>
  <si>
    <t>Monifa Charles</t>
  </si>
  <si>
    <t>Robeson Health Care Corporation</t>
  </si>
  <si>
    <t>78C006</t>
  </si>
  <si>
    <t>Rural Health Group, Inc.</t>
  </si>
  <si>
    <t>36C001</t>
  </si>
  <si>
    <t>Other (OP Clinic)</t>
  </si>
  <si>
    <t>23C008</t>
  </si>
  <si>
    <t>CLECO Medical Center of Shelby</t>
  </si>
  <si>
    <t>390005</t>
  </si>
  <si>
    <t>South Granville Primary Care</t>
  </si>
  <si>
    <t>UNC System</t>
  </si>
  <si>
    <t>Aditi Mallick</t>
  </si>
  <si>
    <t>Paris Penny</t>
  </si>
  <si>
    <t>Duke</t>
  </si>
  <si>
    <t>FirstHealth</t>
  </si>
  <si>
    <t>Nash Hospitals, Inc.</t>
  </si>
  <si>
    <t>Novant Health</t>
  </si>
  <si>
    <t>Wilson County Hospital</t>
  </si>
  <si>
    <t>Patrick Brown</t>
  </si>
  <si>
    <t>Bailey Pharmacy Inc</t>
  </si>
  <si>
    <t>Futrell Pharmacy</t>
  </si>
  <si>
    <t>Duggins Holdings LLC,  DBA - Prevo Drug</t>
  </si>
  <si>
    <t>Your City Pharmacy</t>
  </si>
  <si>
    <t>Ruth Franklin</t>
  </si>
  <si>
    <t xml:space="preserve">HCA Mission </t>
  </si>
  <si>
    <t>WakeMed</t>
  </si>
  <si>
    <t>Medical practice – internal medicine</t>
  </si>
  <si>
    <t>Align with County</t>
  </si>
  <si>
    <t>Sebastian Gimenez</t>
  </si>
  <si>
    <t>080008</t>
  </si>
  <si>
    <t>Colerain Primary Care</t>
  </si>
  <si>
    <t>Ocracoke</t>
  </si>
  <si>
    <t>Carolina Family Health Centers, Inc.</t>
  </si>
  <si>
    <t>70C001</t>
  </si>
  <si>
    <t>Gateway Community Health Centers, Inc.</t>
  </si>
  <si>
    <t>Gateway Community Health Centers, Inc</t>
  </si>
  <si>
    <t>Greene County Health Care Incorporated</t>
  </si>
  <si>
    <t>OIC Family Medical Centers</t>
  </si>
  <si>
    <t>Alliance Medical Ministry,  Inc</t>
  </si>
  <si>
    <t>MERCI Clinic Inc</t>
  </si>
  <si>
    <t>Long-term care : assisted living</t>
  </si>
  <si>
    <t>Spindale LTC Pharmacy, Inc.</t>
  </si>
  <si>
    <t>CAPITAL FAMILY MEDICINE</t>
  </si>
  <si>
    <t>Raleigh Durham Medical Group, PA</t>
  </si>
  <si>
    <t>Open Water Medical</t>
  </si>
  <si>
    <t>Cary Adult medicine</t>
  </si>
  <si>
    <t>92C011</t>
  </si>
  <si>
    <t>Cynthia M. Gregg, MD, PLLC</t>
  </si>
  <si>
    <t>Cynthia Gregg, MD, PLLC</t>
  </si>
  <si>
    <t>92C020</t>
  </si>
  <si>
    <t>Michael Law M.D. PA</t>
  </si>
  <si>
    <t>ECU</t>
  </si>
  <si>
    <t xml:space="preserve">Sebastian GImenez </t>
  </si>
  <si>
    <t>Cone Health</t>
  </si>
  <si>
    <t>Steve Brink</t>
  </si>
  <si>
    <t>Vidant - The Outer Banks Hospital</t>
  </si>
  <si>
    <t>Vidant</t>
  </si>
  <si>
    <t>MOUNTAIN COMMUNITY HEALTH PARTNERSHIP</t>
  </si>
  <si>
    <t>Steve North</t>
  </si>
  <si>
    <t>Blue Ridge</t>
  </si>
  <si>
    <t>45C001</t>
  </si>
  <si>
    <t>Blue Ridge Health - 7th Avenue Clinic</t>
  </si>
  <si>
    <t>450024</t>
  </si>
  <si>
    <t>Blue Ridge Health-Justice Street</t>
  </si>
  <si>
    <t>450022</t>
  </si>
  <si>
    <t>Blue Ridge Health-Rainbow Pediatrics</t>
  </si>
  <si>
    <t>610013</t>
  </si>
  <si>
    <t>Spruce Pine Community Health Center</t>
  </si>
  <si>
    <t>Blue Ridge Community Health Services, Inc</t>
  </si>
  <si>
    <t>Wake Forest Baptist Health</t>
  </si>
  <si>
    <t>Tammy Koger</t>
  </si>
  <si>
    <t>State Facility</t>
  </si>
  <si>
    <t>60C001</t>
  </si>
  <si>
    <t>Atrium</t>
  </si>
  <si>
    <t>CMC Enterprise</t>
  </si>
  <si>
    <t xml:space="preserve">New Hanover Regional </t>
  </si>
  <si>
    <t>The Charlotte-Mecklenburg Hospital Authority d/b/a Atrium Health Kings Mountain, a facility of Atrium Health Cleveland</t>
  </si>
  <si>
    <t>Wake Forest Baptist</t>
  </si>
  <si>
    <t>Amanda Isac</t>
  </si>
  <si>
    <t>New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</si>
</sst>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3" xfId="1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49" fontId="3" fillId="0" borderId="0" xfId="2" applyNumberFormat="1" applyAlignment="1">
      <alignment wrapText="1"/>
    </xf>
    <xf numFmtId="49" fontId="3" fillId="0" borderId="0" xfId="2" applyNumberFormat="1" applyAlignment="1">
      <alignment vertical="top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top" wrapText="1"/>
    </xf>
    <xf numFmtId="0" fontId="3" fillId="0" borderId="0" xfId="2" applyAlignment="1">
      <alignment vertical="top"/>
    </xf>
    <xf numFmtId="49" fontId="0" fillId="0" borderId="0" xfId="0" applyNumberFormat="1" applyAlignment="1">
      <alignment wrapText="1"/>
    </xf>
    <xf numFmtId="0" fontId="4" fillId="0" borderId="0" xfId="0" applyFont="1"/>
    <xf numFmtId="0" fontId="0" fillId="0" borderId="4" xfId="0" applyBorder="1"/>
    <xf numFmtId="0" fontId="2" fillId="0" borderId="5" xfId="0" applyFont="1" applyBorder="1"/>
    <xf numFmtId="164" fontId="2" fillId="0" borderId="3" xfId="1" applyNumberFormat="1" applyFont="1" applyBorder="1"/>
    <xf numFmtId="164" fontId="2" fillId="0" borderId="5" xfId="1" applyNumberFormat="1" applyFont="1" applyBorder="1"/>
    <xf numFmtId="43" fontId="2" fillId="0" borderId="3" xfId="1" applyFont="1" applyBorder="1"/>
    <xf numFmtId="43" fontId="0" fillId="0" borderId="0" xfId="0" applyNumberFormat="1"/>
    <xf numFmtId="0" fontId="0" fillId="0" borderId="0" xfId="0" applyBorder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/>
    <xf numFmtId="164" fontId="2" fillId="0" borderId="1" xfId="1" applyNumberFormat="1" applyFont="1" applyBorder="1"/>
    <xf numFmtId="49" fontId="0" fillId="0" borderId="0" xfId="0" applyNumberFormat="1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49" fontId="4" fillId="0" borderId="0" xfId="0" applyNumberFormat="1" applyFont="1"/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 readingOrder="1"/>
    </xf>
    <xf numFmtId="49" fontId="0" fillId="0" borderId="0" xfId="0" applyNumberFormat="1" applyFill="1" applyAlignment="1">
      <alignment horizontal="left" vertical="top"/>
    </xf>
    <xf numFmtId="49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1" fillId="0" borderId="0" xfId="3" applyNumberFormat="1" applyFill="1" applyAlignment="1">
      <alignment vertical="top"/>
    </xf>
    <xf numFmtId="0" fontId="4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0" fontId="0" fillId="0" borderId="0" xfId="0" applyFill="1"/>
    <xf numFmtId="49" fontId="3" fillId="0" borderId="0" xfId="2" applyNumberFormat="1" applyFill="1" applyAlignment="1">
      <alignment vertical="top" wrapText="1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165CA808-D3ED-498E-AA9E-7A4CFD95B102}"/>
    <cellStyle name="Normal 6" xfId="3" xr:uid="{7C03989E-AB6E-4A3A-8737-0DA40ED927E9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connect.sharepoint.com/sites/COVID-19/Shared%20Documents/Vaccination%20Workstream/Vaccine%20Provider%20Support%20-%20Workstream/Case%20Management/Provider-Case%20Manager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Ownership"/>
      <sheetName val="Provider Contacts List with VFC"/>
      <sheetName val="Vaccine Transfer Needs Tracker"/>
      <sheetName val="Weekly Provider Connect Tracker"/>
    </sheetNames>
    <sheetDataSet>
      <sheetData sheetId="0"/>
      <sheetData sheetId="1">
        <row r="12">
          <cell r="A12" t="str">
            <v>loc_vfc_pin</v>
          </cell>
          <cell r="B12" t="str">
            <v>Organization Name</v>
          </cell>
          <cell r="C12" t="str">
            <v>Location Name</v>
          </cell>
          <cell r="D12" t="str">
            <v>Provider Enrollment (Location): Provider Enrollment (Location) Name</v>
          </cell>
          <cell r="E12" t="str">
            <v>Vaccine Administration County</v>
          </cell>
          <cell r="F12" t="str">
            <v>Vaccine Shipment County</v>
          </cell>
          <cell r="G12" t="str">
            <v>COVID-19 Vaccination Provider Type</v>
          </cell>
          <cell r="H12" t="str">
            <v>Organization Email</v>
          </cell>
          <cell r="I12" t="str">
            <v>Organization Telephone Number</v>
          </cell>
          <cell r="J12" t="str">
            <v>CEO (or equiv) Full Name</v>
          </cell>
          <cell r="K12" t="str">
            <v>CEO (or equiv) Email</v>
          </cell>
          <cell r="L12" t="str">
            <v>CEO (or equiv) Telephone</v>
          </cell>
          <cell r="M12" t="str">
            <v>CMO (or equiv) Full Name</v>
          </cell>
          <cell r="N12" t="str">
            <v>CMO (or equiv) Email</v>
          </cell>
          <cell r="O12" t="str">
            <v>CMO (or equiv) Telephone</v>
          </cell>
          <cell r="P12" t="str">
            <v>Primary Coordinator Full Name</v>
          </cell>
          <cell r="Q12" t="str">
            <v>Primary Coordinator Email</v>
          </cell>
          <cell r="R12" t="str">
            <v>Primary Coordinator Telephone</v>
          </cell>
          <cell r="S12" t="str">
            <v>Backup Coordinator Full Name</v>
          </cell>
          <cell r="T12" t="str">
            <v>Backup Coordinator Email</v>
          </cell>
          <cell r="U12" t="str">
            <v>Backup Coordinator Telephone</v>
          </cell>
        </row>
        <row r="13">
          <cell r="A13" t="str">
            <v>59C001</v>
          </cell>
          <cell r="B13" t="str">
            <v>2PP, LLC</v>
          </cell>
          <cell r="C13" t="str">
            <v>The Prescription of Marion</v>
          </cell>
          <cell r="D13" t="str">
            <v>LOC-01935</v>
          </cell>
          <cell r="E13" t="str">
            <v>McDowell</v>
          </cell>
          <cell r="F13" t="str">
            <v>McDowell</v>
          </cell>
          <cell r="G13" t="str">
            <v>Pharmacy : independent</v>
          </cell>
          <cell r="H13" t="str">
            <v>rxpadofmarion@gmail.com</v>
          </cell>
          <cell r="I13" t="str">
            <v>828-659-9727</v>
          </cell>
          <cell r="J13" t="str">
            <v>Anthony  Randolph</v>
          </cell>
          <cell r="K13" t="str">
            <v>warandolph05@gmail.com</v>
          </cell>
          <cell r="L13" t="str">
            <v>828-989-6990</v>
          </cell>
          <cell r="M13" t="str">
            <v>Michael C Herrell</v>
          </cell>
          <cell r="N13" t="str">
            <v>coletrain3@gmail.com</v>
          </cell>
          <cell r="O13" t="str">
            <v>828-659-9727</v>
          </cell>
          <cell r="P13" t="str">
            <v>Liz M Elkins</v>
          </cell>
          <cell r="Q13" t="str">
            <v>rxpadofmarion@gmail.com</v>
          </cell>
          <cell r="R13" t="str">
            <v>828-284-6976</v>
          </cell>
          <cell r="S13" t="str">
            <v>Cole  Herrell</v>
          </cell>
          <cell r="T13" t="str">
            <v>coletrain3@gmail.com</v>
          </cell>
          <cell r="U13" t="str">
            <v>828-446-4595</v>
          </cell>
        </row>
        <row r="14">
          <cell r="A14" t="str">
            <v>00C001</v>
          </cell>
          <cell r="B14" t="str">
            <v>2RKS, LLC</v>
          </cell>
          <cell r="C14" t="str">
            <v>2RKS, LLC dba The Prescription Pad of Burnsville</v>
          </cell>
          <cell r="D14" t="str">
            <v>LOC-01928</v>
          </cell>
          <cell r="E14" t="str">
            <v>Yancey</v>
          </cell>
          <cell r="F14" t="str">
            <v>Yancey</v>
          </cell>
          <cell r="G14" t="str">
            <v>Pharmacy : independent</v>
          </cell>
          <cell r="H14" t="str">
            <v>rxpadofburnsville@gmail.com</v>
          </cell>
          <cell r="I14" t="str">
            <v>828-678-3914</v>
          </cell>
          <cell r="J14" t="str">
            <v>Andy D Stoker</v>
          </cell>
          <cell r="K14" t="str">
            <v>astoker01@gmail.com</v>
          </cell>
          <cell r="L14" t="str">
            <v>828-575-6421</v>
          </cell>
          <cell r="M14" t="str">
            <v>Matthew D Raines</v>
          </cell>
          <cell r="N14" t="str">
            <v>mdr327@gmail.com</v>
          </cell>
          <cell r="O14" t="str">
            <v>828-284-7391</v>
          </cell>
          <cell r="P14" t="str">
            <v>Liz M Elkins</v>
          </cell>
          <cell r="Q14" t="str">
            <v>rxpadofburnsville@gmail.com</v>
          </cell>
          <cell r="R14" t="str">
            <v>828-678-3914</v>
          </cell>
          <cell r="S14" t="str">
            <v>Matthew D Raines</v>
          </cell>
          <cell r="T14" t="str">
            <v>mdr327@gmail.com</v>
          </cell>
          <cell r="U14" t="str">
            <v>828-678-3914</v>
          </cell>
        </row>
        <row r="15">
          <cell r="A15" t="str">
            <v>29C014</v>
          </cell>
          <cell r="B15" t="str">
            <v>A1 PHARMACY &amp; SURGICAL SUPPLY llc</v>
          </cell>
          <cell r="C15" t="str">
            <v>A1 PHARMACY &amp; SURGICAL SUPPLY llc</v>
          </cell>
          <cell r="D15" t="str">
            <v>LOC-03328</v>
          </cell>
          <cell r="E15" t="str">
            <v>Davidson</v>
          </cell>
          <cell r="F15" t="str">
            <v>Davidson</v>
          </cell>
          <cell r="G15" t="str">
            <v>Pharmacy : independent</v>
          </cell>
          <cell r="H15" t="str">
            <v>a1pharmacyss@gmail.com</v>
          </cell>
          <cell r="I15" t="str">
            <v>336-224-6500</v>
          </cell>
          <cell r="J15" t="str">
            <v>ravin  SHAH</v>
          </cell>
          <cell r="K15" t="str">
            <v>a1pharmacyss@gmail.com</v>
          </cell>
          <cell r="L15" t="str">
            <v>980-328-4476</v>
          </cell>
          <cell r="M15" t="str">
            <v>Nidhi  SHARMA</v>
          </cell>
          <cell r="N15" t="str">
            <v>nidhisharma79@gmail.com</v>
          </cell>
          <cell r="O15" t="str">
            <v>336-224-6500</v>
          </cell>
          <cell r="P15" t="str">
            <v>Nidhi  SHARMA</v>
          </cell>
          <cell r="Q15" t="str">
            <v>nidhisharma79@gmail.com</v>
          </cell>
          <cell r="R15" t="str">
            <v>336-224-6500</v>
          </cell>
          <cell r="S15" t="str">
            <v>RAVIN  SHAH</v>
          </cell>
          <cell r="T15" t="str">
            <v>a1pharmacyss@gmail.com</v>
          </cell>
          <cell r="U15" t="str">
            <v>980-328-4476</v>
          </cell>
        </row>
        <row r="16">
          <cell r="A16" t="str">
            <v>32C036</v>
          </cell>
          <cell r="B16" t="str">
            <v>AccessiBull Healthcare, PLLC</v>
          </cell>
          <cell r="C16" t="str">
            <v>AccessiBull Healthcare</v>
          </cell>
          <cell r="D16" t="str">
            <v>LOC-03267</v>
          </cell>
          <cell r="E16" t="str">
            <v>Durham</v>
          </cell>
          <cell r="F16" t="str">
            <v>Durham</v>
          </cell>
          <cell r="G16" t="str">
            <v>Medical practice : family medicine</v>
          </cell>
          <cell r="H16" t="str">
            <v>drbolden@accessibullhealthcare.com</v>
          </cell>
          <cell r="I16" t="str">
            <v>984-439-1509</v>
          </cell>
          <cell r="J16" t="str">
            <v>Taineisha  Bolden</v>
          </cell>
          <cell r="K16" t="str">
            <v>drbolden@accessibullhealthcare.com</v>
          </cell>
          <cell r="L16" t="str">
            <v>984-439-1509</v>
          </cell>
          <cell r="M16" t="str">
            <v>Taineisha  Bolden</v>
          </cell>
          <cell r="N16" t="str">
            <v>drbolden@accessibullhealthcare.com</v>
          </cell>
          <cell r="O16" t="str">
            <v>984-439-1509</v>
          </cell>
          <cell r="P16" t="str">
            <v>Taineisha C Bolden</v>
          </cell>
          <cell r="Q16" t="str">
            <v>drbolden@accessibullhealthcare.com</v>
          </cell>
          <cell r="R16" t="str">
            <v>984-439-1509</v>
          </cell>
          <cell r="S16" t="str">
            <v>Taineisha  Bolden</v>
          </cell>
          <cell r="T16" t="str">
            <v>drbolden@accessibullhealthcare.com</v>
          </cell>
          <cell r="U16" t="str">
            <v>984-439-1509</v>
          </cell>
        </row>
        <row r="17">
          <cell r="A17" t="str">
            <v>65C004</v>
          </cell>
          <cell r="B17" t="str">
            <v>Access Internal Medicine, PC</v>
          </cell>
          <cell r="C17" t="str">
            <v>Access Internal Medicine</v>
          </cell>
          <cell r="D17" t="str">
            <v>LOC-01426</v>
          </cell>
          <cell r="E17" t="str">
            <v>New Hanover</v>
          </cell>
          <cell r="F17" t="str">
            <v>New Hanover</v>
          </cell>
          <cell r="G17" t="str">
            <v>Medical practice : internal medicine</v>
          </cell>
          <cell r="H17" t="str">
            <v>accessinternalmedicine@gmail.com</v>
          </cell>
          <cell r="I17" t="str">
            <v>910-859-8586</v>
          </cell>
          <cell r="J17" t="str">
            <v>Jeremy S Pepper</v>
          </cell>
          <cell r="K17" t="str">
            <v>accessinternalmedicine@gmail.com</v>
          </cell>
          <cell r="L17" t="str">
            <v>910-859-8586</v>
          </cell>
          <cell r="M17" t="str">
            <v>Jeremy S Pepper</v>
          </cell>
          <cell r="N17" t="str">
            <v>accessinternalmedicine@gmail.com</v>
          </cell>
          <cell r="O17" t="str">
            <v>910-859-8586</v>
          </cell>
          <cell r="P17" t="str">
            <v>Elizabeth M Owings</v>
          </cell>
          <cell r="Q17" t="str">
            <v>beth.accessinternal@gmail.com</v>
          </cell>
          <cell r="R17" t="str">
            <v>910-297-8844</v>
          </cell>
          <cell r="S17" t="str">
            <v>Kimberly S Padgett</v>
          </cell>
          <cell r="T17" t="str">
            <v>accessinternalmedicine@gmail.com</v>
          </cell>
          <cell r="U17" t="str">
            <v>910-859-8586</v>
          </cell>
        </row>
        <row r="18">
          <cell r="A18" t="str">
            <v>58C004</v>
          </cell>
          <cell r="B18" t="str">
            <v>AccessMedicine, PA</v>
          </cell>
          <cell r="C18" t="str">
            <v>AccessMedicine - Williamston</v>
          </cell>
          <cell r="D18" t="str">
            <v>LOC-03406</v>
          </cell>
          <cell r="E18" t="str">
            <v>Martin</v>
          </cell>
          <cell r="F18" t="str">
            <v>Martin</v>
          </cell>
          <cell r="G18" t="str">
            <v>Medical practice : family medicine</v>
          </cell>
          <cell r="H18" t="str">
            <v>stevenmanning@accessmedicine.md</v>
          </cell>
          <cell r="I18" t="str">
            <v>252-802-4600</v>
          </cell>
          <cell r="J18" t="str">
            <v>Steven  Manning</v>
          </cell>
          <cell r="K18" t="str">
            <v>stevenmanning@accessmedicine.md</v>
          </cell>
          <cell r="L18" t="str">
            <v>252-802-4600</v>
          </cell>
          <cell r="M18" t="str">
            <v>Steven  Manning</v>
          </cell>
          <cell r="N18" t="str">
            <v>stevenmanning@accessmedicine.md</v>
          </cell>
          <cell r="O18" t="str">
            <v>252-802-4600</v>
          </cell>
          <cell r="P18" t="str">
            <v>Steven  Manning</v>
          </cell>
          <cell r="Q18" t="str">
            <v>stevenmanning@accessmedicine.md</v>
          </cell>
          <cell r="R18" t="str">
            <v>252-802-4600</v>
          </cell>
          <cell r="S18" t="str">
            <v>Traci  Stephens</v>
          </cell>
          <cell r="T18" t="str">
            <v>tracistephens@accessmedicine.md</v>
          </cell>
          <cell r="U18" t="str">
            <v>252-802-4600</v>
          </cell>
        </row>
        <row r="19">
          <cell r="A19" t="str">
            <v>60C044</v>
          </cell>
          <cell r="B19" t="str">
            <v>Acts Retirement Life Communities, Inc</v>
          </cell>
          <cell r="C19" t="str">
            <v>Mathews Glen</v>
          </cell>
          <cell r="D19" t="str">
            <v>LOC-02019</v>
          </cell>
          <cell r="E19" t="str">
            <v>Mecklenburg</v>
          </cell>
          <cell r="F19" t="str">
            <v>Mecklenburg</v>
          </cell>
          <cell r="G19" t="str">
            <v>Other</v>
          </cell>
          <cell r="H19" t="str">
            <v>pam.devito@actslife.org</v>
          </cell>
          <cell r="I19" t="str">
            <v>215-661-8330</v>
          </cell>
          <cell r="J19" t="str">
            <v>Richard A Winter</v>
          </cell>
          <cell r="K19" t="str">
            <v>rwinter@actslife.org</v>
          </cell>
          <cell r="L19" t="str">
            <v>215-661-8330</v>
          </cell>
          <cell r="M19" t="str">
            <v>Paul M Reinbold</v>
          </cell>
          <cell r="N19" t="str">
            <v>paul.reinbold@actslife.org</v>
          </cell>
          <cell r="O19" t="str">
            <v>215-661-8330</v>
          </cell>
          <cell r="P19" t="str">
            <v>Hannah  DeBerry</v>
          </cell>
          <cell r="Q19" t="str">
            <v>hannah.deberry@actslife.org</v>
          </cell>
          <cell r="R19" t="str">
            <v>704-815-0383</v>
          </cell>
          <cell r="S19" t="str">
            <v>Patrick  Picciocchi</v>
          </cell>
          <cell r="T19" t="str">
            <v>ppicciocchi@actslife.org</v>
          </cell>
          <cell r="U19" t="str">
            <v>704-709-2538</v>
          </cell>
        </row>
        <row r="20">
          <cell r="A20" t="str">
            <v>75C002</v>
          </cell>
          <cell r="B20" t="str">
            <v>Acts Retirement Life Communities, Inc</v>
          </cell>
          <cell r="C20" t="str">
            <v>Tryon Estates</v>
          </cell>
          <cell r="D20" t="str">
            <v>LOC-02018</v>
          </cell>
          <cell r="E20" t="str">
            <v>Polk</v>
          </cell>
          <cell r="F20" t="str">
            <v>Polk</v>
          </cell>
          <cell r="G20" t="str">
            <v>Other</v>
          </cell>
          <cell r="H20" t="str">
            <v>pam.devito@actslife.org</v>
          </cell>
          <cell r="I20" t="str">
            <v>215-661-8330</v>
          </cell>
          <cell r="J20" t="str">
            <v>Richard A Winter</v>
          </cell>
          <cell r="K20" t="str">
            <v>rwinter@actslife.org</v>
          </cell>
          <cell r="L20" t="str">
            <v>215-661-8330</v>
          </cell>
          <cell r="M20" t="str">
            <v>Paul M Reinbold</v>
          </cell>
          <cell r="N20" t="str">
            <v>paul.reinbold@actslife.org</v>
          </cell>
          <cell r="O20" t="str">
            <v>215-661-8330</v>
          </cell>
          <cell r="P20" t="str">
            <v>Michelle  Marino</v>
          </cell>
          <cell r="Q20" t="str">
            <v>mmarino@actslife.org</v>
          </cell>
          <cell r="R20" t="str">
            <v>828-894-3446</v>
          </cell>
          <cell r="S20" t="str">
            <v>Dee  James</v>
          </cell>
          <cell r="T20" t="str">
            <v>deejames@actslife.org</v>
          </cell>
          <cell r="U20" t="str">
            <v>828-351-7583</v>
          </cell>
        </row>
        <row r="21">
          <cell r="A21" t="str">
            <v>96C014</v>
          </cell>
          <cell r="B21" t="str">
            <v>ADCO50, Inc dba Southeast Family Pharmacy</v>
          </cell>
          <cell r="C21" t="str">
            <v>Southeast Family Pharmacy</v>
          </cell>
          <cell r="D21" t="str">
            <v>LOC-01987</v>
          </cell>
          <cell r="E21" t="str">
            <v>Wayne</v>
          </cell>
          <cell r="F21" t="str">
            <v>Wayne</v>
          </cell>
          <cell r="G21" t="str">
            <v>Pharmacy : independent</v>
          </cell>
          <cell r="H21" t="str">
            <v>pharmdock@aol.com</v>
          </cell>
          <cell r="I21" t="str">
            <v>919-778-1110</v>
          </cell>
          <cell r="J21" t="str">
            <v>Freddie  Adams</v>
          </cell>
          <cell r="K21" t="str">
            <v>pharmdock@aol.com</v>
          </cell>
          <cell r="L21" t="str">
            <v>919-344-8137</v>
          </cell>
          <cell r="M21" t="str">
            <v>Freddie  Adams</v>
          </cell>
          <cell r="N21" t="str">
            <v>pharmdock@aol.com</v>
          </cell>
          <cell r="O21" t="str">
            <v>919-778-1110</v>
          </cell>
          <cell r="P21" t="str">
            <v>Freddie  Adams</v>
          </cell>
          <cell r="Q21" t="str">
            <v>pharmdock@aol.com</v>
          </cell>
          <cell r="R21" t="str">
            <v>919-778-1110</v>
          </cell>
          <cell r="S21" t="str">
            <v>Michelle  Tillman</v>
          </cell>
          <cell r="T21" t="str">
            <v>sepharm223@gmail.com</v>
          </cell>
          <cell r="U21" t="str">
            <v>919-778-1110</v>
          </cell>
        </row>
        <row r="22">
          <cell r="A22" t="str">
            <v>920095</v>
          </cell>
          <cell r="B22" t="str">
            <v>Advance Community Health, Inc.</v>
          </cell>
          <cell r="C22" t="str">
            <v>Advance Community Health</v>
          </cell>
          <cell r="D22" t="str">
            <v>LOC-00226</v>
          </cell>
          <cell r="E22" t="str">
            <v>Wake</v>
          </cell>
          <cell r="F22" t="str">
            <v>Wake</v>
          </cell>
          <cell r="G22" t="str">
            <v>Public health provider : Federally Qualified Health Center</v>
          </cell>
          <cell r="H22" t="str">
            <v>mdavis@advancechc.org</v>
          </cell>
          <cell r="I22" t="str">
            <v>+919-833-3111</v>
          </cell>
          <cell r="J22" t="str">
            <v>Penella M Washington</v>
          </cell>
          <cell r="K22" t="str">
            <v>pwashington@advancechc.org</v>
          </cell>
          <cell r="L22" t="str">
            <v>+919-250-2923</v>
          </cell>
          <cell r="M22" t="str">
            <v>Rebecca  Reeves</v>
          </cell>
          <cell r="N22" t="str">
            <v>rreeves@advancechc.org</v>
          </cell>
          <cell r="O22" t="str">
            <v>+919-250-2978</v>
          </cell>
          <cell r="P22" t="str">
            <v>Andreya  Williams</v>
          </cell>
          <cell r="Q22" t="str">
            <v>awilliams@advancechc.org</v>
          </cell>
          <cell r="R22" t="str">
            <v>617-415-8282</v>
          </cell>
          <cell r="S22" t="str">
            <v>Shakiyla  Whitaker</v>
          </cell>
          <cell r="T22" t="str">
            <v>swhitaker@advancechc.org</v>
          </cell>
          <cell r="U22" t="str">
            <v>984-989-2813</v>
          </cell>
        </row>
        <row r="23">
          <cell r="A23" t="str">
            <v>450007</v>
          </cell>
          <cell r="B23" t="str">
            <v>AdventHealth Hendersonville</v>
          </cell>
          <cell r="C23" t="str">
            <v>AdventHealth Hendersonville</v>
          </cell>
          <cell r="D23" t="str">
            <v>LOC-00227</v>
          </cell>
          <cell r="E23" t="str">
            <v>Henderson</v>
          </cell>
          <cell r="F23" t="str">
            <v>Henderson</v>
          </cell>
          <cell r="G23" t="str">
            <v>Hospital</v>
          </cell>
          <cell r="H23" t="str">
            <v>tracy.wilson@adventhealth.com</v>
          </cell>
          <cell r="I23" t="str">
            <v>828-684-8501</v>
          </cell>
          <cell r="J23" t="str">
            <v>Cory D Reeves</v>
          </cell>
          <cell r="K23" t="str">
            <v>cory.reeves@adventhealth.com</v>
          </cell>
          <cell r="L23" t="str">
            <v>828-681-2102</v>
          </cell>
          <cell r="M23" t="str">
            <v>Teresa M Herbert</v>
          </cell>
          <cell r="N23" t="str">
            <v>teresa.herbert@adventhealth.com</v>
          </cell>
          <cell r="O23" t="str">
            <v>828-687-5662</v>
          </cell>
          <cell r="P23" t="str">
            <v>Tracy  Wilson</v>
          </cell>
          <cell r="Q23" t="str">
            <v>tracy.wilson@adventhealth.com</v>
          </cell>
          <cell r="R23" t="str">
            <v>828-681-2387</v>
          </cell>
          <cell r="S23" t="str">
            <v>Cindy  Passarelli</v>
          </cell>
          <cell r="T23" t="str">
            <v>cynthia.passarelli@adventhealth.com</v>
          </cell>
          <cell r="U23" t="str">
            <v>828-681-2348</v>
          </cell>
        </row>
        <row r="24">
          <cell r="A24" t="str">
            <v>60C064</v>
          </cell>
          <cell r="B24" t="str">
            <v>Afya Group LLC</v>
          </cell>
          <cell r="C24" t="str">
            <v>Rx Clinic Pharmacy</v>
          </cell>
          <cell r="D24" t="str">
            <v>LOC-02259</v>
          </cell>
          <cell r="E24" t="str">
            <v>Mecklenburg</v>
          </cell>
          <cell r="F24" t="str">
            <v>Mecklenburg</v>
          </cell>
          <cell r="G24" t="str">
            <v>Pharmacy : independent</v>
          </cell>
          <cell r="H24" t="str">
            <v>amy@rxclinicpharmacy.com</v>
          </cell>
          <cell r="I24" t="str">
            <v>704-537-0909</v>
          </cell>
          <cell r="J24" t="str">
            <v>Amy  Kern</v>
          </cell>
          <cell r="K24" t="str">
            <v>amy@rxclinicpharmacy.com</v>
          </cell>
          <cell r="L24" t="str">
            <v>704-537-0909</v>
          </cell>
          <cell r="M24" t="str">
            <v>Amy  Kern</v>
          </cell>
          <cell r="N24" t="str">
            <v>amy@rxclinicpharmacy.com</v>
          </cell>
          <cell r="O24" t="str">
            <v>704-537-0909</v>
          </cell>
          <cell r="P24" t="str">
            <v>Amy  Kern</v>
          </cell>
          <cell r="Q24" t="str">
            <v>amy@rxclinicpharmacy.com</v>
          </cell>
          <cell r="R24" t="str">
            <v>704-537-0909</v>
          </cell>
          <cell r="S24" t="str">
            <v>Blaire  Dalton</v>
          </cell>
          <cell r="T24" t="str">
            <v>blaire@rxclinicpharmacy.com</v>
          </cell>
          <cell r="U24" t="str">
            <v>704-537-0909</v>
          </cell>
        </row>
        <row r="25">
          <cell r="A25" t="str">
            <v>36C009</v>
          </cell>
          <cell r="B25" t="str">
            <v>Akers Pharmacy Inc</v>
          </cell>
          <cell r="C25" t="str">
            <v>Akers Pharmacy Inc</v>
          </cell>
          <cell r="D25" t="str">
            <v>LOC-01529</v>
          </cell>
          <cell r="E25" t="str">
            <v>Gaston</v>
          </cell>
          <cell r="F25" t="str">
            <v>Gaston</v>
          </cell>
          <cell r="G25" t="str">
            <v>Pharmacy : independent</v>
          </cell>
          <cell r="H25" t="str">
            <v>akersrx@gmail.com</v>
          </cell>
          <cell r="I25" t="str">
            <v>704-865-3411</v>
          </cell>
          <cell r="J25" t="str">
            <v>Joseph  Holland</v>
          </cell>
          <cell r="K25" t="str">
            <v>joe@akerspharmacy.com</v>
          </cell>
          <cell r="L25" t="str">
            <v>704-865-3411</v>
          </cell>
          <cell r="M25" t="str">
            <v>Sara  Bone</v>
          </cell>
          <cell r="N25" t="str">
            <v>akersrx@gmail.com</v>
          </cell>
          <cell r="O25" t="str">
            <v>704-865-3411</v>
          </cell>
          <cell r="P25" t="str">
            <v>Sara H BONE</v>
          </cell>
          <cell r="Q25" t="str">
            <v>akersrx@gmail.com</v>
          </cell>
          <cell r="R25" t="str">
            <v>704-865-3411</v>
          </cell>
          <cell r="S25" t="str">
            <v>Joe  Holland</v>
          </cell>
          <cell r="T25" t="str">
            <v>joe@akerspharmacy.com</v>
          </cell>
          <cell r="U25" t="str">
            <v>704-865-3411</v>
          </cell>
        </row>
        <row r="26">
          <cell r="A26" t="str">
            <v>010001</v>
          </cell>
          <cell r="B26" t="str">
            <v>Alamance County Health Department</v>
          </cell>
          <cell r="C26" t="str">
            <v>Alamance County Health Department</v>
          </cell>
          <cell r="D26" t="str">
            <v>LOC-00228</v>
          </cell>
          <cell r="E26" t="str">
            <v>Alamance</v>
          </cell>
          <cell r="F26" t="str">
            <v>Alamance</v>
          </cell>
          <cell r="G26" t="str">
            <v>Public health provider : public health clinic</v>
          </cell>
          <cell r="H26" t="str">
            <v>christie.sykes@alamance-nc.com</v>
          </cell>
          <cell r="I26" t="str">
            <v>+336-227-0101</v>
          </cell>
          <cell r="J26" t="str">
            <v>Alexandria C Rimmer</v>
          </cell>
          <cell r="K26" t="str">
            <v>alex.rimmer@alamance-nc.com</v>
          </cell>
          <cell r="L26" t="str">
            <v>+336-264-7037</v>
          </cell>
          <cell r="M26" t="str">
            <v>Kimberly  Newton</v>
          </cell>
          <cell r="N26" t="str">
            <v>kimberly.newton@alamance-nc.com</v>
          </cell>
          <cell r="O26" t="str">
            <v>+336-380-6917</v>
          </cell>
          <cell r="P26" t="str">
            <v>Christie  Sykes</v>
          </cell>
          <cell r="Q26" t="str">
            <v>christie.skyes@alamance-nc.com</v>
          </cell>
          <cell r="R26" t="str">
            <v>336-266-6468</v>
          </cell>
          <cell r="S26" t="str">
            <v>Ayo  White</v>
          </cell>
          <cell r="T26" t="str">
            <v>ayo.white@alamance-nc.com</v>
          </cell>
          <cell r="U26" t="str">
            <v>336-340-1060</v>
          </cell>
        </row>
        <row r="27">
          <cell r="A27" t="str">
            <v>23C013</v>
          </cell>
          <cell r="B27" t="str">
            <v>Albemarle Corporation</v>
          </cell>
          <cell r="C27" t="str">
            <v>Kings mt</v>
          </cell>
          <cell r="D27" t="str">
            <v>LOC-03375</v>
          </cell>
          <cell r="E27" t="str">
            <v>Cleveland</v>
          </cell>
          <cell r="F27" t="str">
            <v>Cleveland</v>
          </cell>
          <cell r="G27" t="str">
            <v>Health center : occupational</v>
          </cell>
          <cell r="H27" t="str">
            <v>quiana7081@gmail.com</v>
          </cell>
          <cell r="I27" t="str">
            <v>704-417-0225</v>
          </cell>
          <cell r="J27" t="str">
            <v>Quiana  Duncan</v>
          </cell>
          <cell r="K27" t="str">
            <v>quiana7081@gmail.com</v>
          </cell>
          <cell r="L27" t="str">
            <v>704-675-2781</v>
          </cell>
          <cell r="M27" t="str">
            <v>Quiana  Duncan</v>
          </cell>
          <cell r="N27" t="str">
            <v>quiana7081@gmail.com</v>
          </cell>
          <cell r="O27" t="str">
            <v>704-417-0225</v>
          </cell>
          <cell r="P27" t="str">
            <v>Quiana D Duncan</v>
          </cell>
          <cell r="Q27" t="str">
            <v>quiana7081@gmail.com</v>
          </cell>
          <cell r="R27" t="str">
            <v>704-675-2781</v>
          </cell>
          <cell r="S27" t="str">
            <v>Quiana  Duncan</v>
          </cell>
          <cell r="T27" t="str">
            <v>qdd@alumni.duke.edu</v>
          </cell>
          <cell r="U27" t="str">
            <v>704-675-2778</v>
          </cell>
        </row>
        <row r="28">
          <cell r="A28" t="str">
            <v>720001</v>
          </cell>
          <cell r="B28" t="str">
            <v>Albemarle Regional Health Services</v>
          </cell>
          <cell r="C28" t="str">
            <v>Perquimans County Health Department</v>
          </cell>
          <cell r="D28" t="str">
            <v>LOC-00330</v>
          </cell>
          <cell r="E28" t="str">
            <v/>
          </cell>
          <cell r="F28" t="str">
            <v>Perquimans</v>
          </cell>
          <cell r="G28" t="str">
            <v>Public health provider : public health clinic</v>
          </cell>
          <cell r="H28" t="str">
            <v>amy.rosenberger@arhs-nc.org</v>
          </cell>
          <cell r="I28" t="str">
            <v>+252-338-4400</v>
          </cell>
          <cell r="J28" t="str">
            <v>R. B Betts</v>
          </cell>
          <cell r="K28" t="str">
            <v>bbetts@arhs-nc.org</v>
          </cell>
          <cell r="L28" t="str">
            <v>+252-338-4404</v>
          </cell>
          <cell r="M28" t="str">
            <v>S. M Sutton</v>
          </cell>
          <cell r="N28" t="str">
            <v>nnash@arhs-nc.org</v>
          </cell>
          <cell r="O28" t="str">
            <v>+252-338-4411</v>
          </cell>
          <cell r="P28" t="str">
            <v>Laura  Harkins</v>
          </cell>
          <cell r="Q28" t="str">
            <v>laura.harkins@arhs-nc.org</v>
          </cell>
          <cell r="R28" t="str">
            <v>+252-426-2113</v>
          </cell>
          <cell r="S28" t="str">
            <v>Reagan  Miller</v>
          </cell>
          <cell r="T28" t="str">
            <v>reagan.miller@arhs-nc.org</v>
          </cell>
          <cell r="U28" t="str">
            <v>+252-426-2109</v>
          </cell>
        </row>
        <row r="29">
          <cell r="A29" t="str">
            <v>370001</v>
          </cell>
          <cell r="B29" t="str">
            <v>Albemarle Regional Health Services</v>
          </cell>
          <cell r="C29" t="str">
            <v>Gates County Health Department</v>
          </cell>
          <cell r="D29" t="str">
            <v>LOC-00123</v>
          </cell>
          <cell r="E29" t="str">
            <v>Gates</v>
          </cell>
          <cell r="F29" t="str">
            <v>Gates</v>
          </cell>
          <cell r="G29" t="str">
            <v>Public health provider : public health clinic</v>
          </cell>
          <cell r="H29" t="str">
            <v>amy.rosenberger@arhs-nc.org</v>
          </cell>
          <cell r="I29" t="str">
            <v>+252-338-4400</v>
          </cell>
          <cell r="J29" t="str">
            <v>R. B Betts</v>
          </cell>
          <cell r="K29" t="str">
            <v>bbetts@arhs-nc.org</v>
          </cell>
          <cell r="L29" t="str">
            <v>+252-338-4404</v>
          </cell>
          <cell r="M29" t="str">
            <v>S. M Sutton</v>
          </cell>
          <cell r="N29" t="str">
            <v>nnash@arhs-nc.org</v>
          </cell>
          <cell r="O29" t="str">
            <v>+252-338-4411</v>
          </cell>
          <cell r="P29" t="str">
            <v>Karen  Riddick</v>
          </cell>
          <cell r="Q29" t="str">
            <v>kriddick@arhs-nc.org</v>
          </cell>
          <cell r="R29" t="str">
            <v>252-357-1380</v>
          </cell>
          <cell r="S29" t="str">
            <v>Janette  Palumbo</v>
          </cell>
          <cell r="T29" t="str">
            <v>janette.palumbo@arhs-nc.org</v>
          </cell>
          <cell r="U29" t="str">
            <v>252-357-1380</v>
          </cell>
        </row>
        <row r="30">
          <cell r="A30" t="str">
            <v>460001</v>
          </cell>
          <cell r="B30" t="str">
            <v>Albemarle Regional Health Services</v>
          </cell>
          <cell r="C30" t="str">
            <v>Hertford County Health Department</v>
          </cell>
          <cell r="D30" t="str">
            <v>LOC-00176</v>
          </cell>
          <cell r="E30" t="str">
            <v/>
          </cell>
          <cell r="F30" t="str">
            <v>Hertford</v>
          </cell>
          <cell r="G30" t="str">
            <v>Public health provider : public health clinic</v>
          </cell>
          <cell r="H30" t="str">
            <v>amy.rosenberger@arhs-nc.org</v>
          </cell>
          <cell r="I30" t="str">
            <v>+252-338-4400</v>
          </cell>
          <cell r="J30" t="str">
            <v>R. B Betts</v>
          </cell>
          <cell r="K30" t="str">
            <v>bbetts@arhs-nc.org</v>
          </cell>
          <cell r="L30" t="str">
            <v>+252-338-4404</v>
          </cell>
          <cell r="M30" t="str">
            <v>S. M Sutton</v>
          </cell>
          <cell r="N30" t="str">
            <v>nnash@arhs-nc.org</v>
          </cell>
          <cell r="O30" t="str">
            <v>+252-338-4411</v>
          </cell>
          <cell r="P30" t="str">
            <v>Valerie  Pearce</v>
          </cell>
          <cell r="Q30" t="str">
            <v>valerie.pearce@arhs-nc.org</v>
          </cell>
          <cell r="R30" t="str">
            <v>+252-862-4818</v>
          </cell>
          <cell r="S30" t="str">
            <v>Cynthia  Everette</v>
          </cell>
          <cell r="T30" t="str">
            <v>cynthia.everette@arhs-nc.org</v>
          </cell>
          <cell r="U30" t="str">
            <v>+252-862-4809</v>
          </cell>
        </row>
        <row r="31">
          <cell r="A31" t="str">
            <v>080001</v>
          </cell>
          <cell r="B31" t="str">
            <v>Albemarle Regional Health Services</v>
          </cell>
          <cell r="C31" t="str">
            <v>Bertie County Health Department</v>
          </cell>
          <cell r="D31" t="str">
            <v>LOC-00255</v>
          </cell>
          <cell r="E31" t="str">
            <v>Bertie</v>
          </cell>
          <cell r="F31" t="str">
            <v>Bertie</v>
          </cell>
          <cell r="G31" t="str">
            <v>Public health provider : public health clinic</v>
          </cell>
          <cell r="H31" t="str">
            <v>amy.rosenberger@arhs-nc.org</v>
          </cell>
          <cell r="I31" t="str">
            <v>+252-338-4400</v>
          </cell>
          <cell r="J31" t="str">
            <v>R. B Betts</v>
          </cell>
          <cell r="K31" t="str">
            <v>bbetts@arhs-nc.org</v>
          </cell>
          <cell r="L31" t="str">
            <v>+252-338-4404</v>
          </cell>
          <cell r="M31" t="str">
            <v>S. M Sutton</v>
          </cell>
          <cell r="N31" t="str">
            <v>nnash@arhs-nc.org</v>
          </cell>
          <cell r="O31" t="str">
            <v>+252-338-4411</v>
          </cell>
          <cell r="P31" t="str">
            <v>Sara  Davidson</v>
          </cell>
          <cell r="Q31" t="str">
            <v>sdavidson@arhs-nc.org</v>
          </cell>
          <cell r="R31" t="str">
            <v>+252-794-6228</v>
          </cell>
          <cell r="S31" t="str">
            <v>Paula  Williams</v>
          </cell>
          <cell r="T31" t="str">
            <v>paula.williams@arhs-nc.org</v>
          </cell>
          <cell r="U31" t="str">
            <v>+252-794-6212</v>
          </cell>
        </row>
        <row r="32">
          <cell r="A32" t="str">
            <v>700001</v>
          </cell>
          <cell r="B32" t="str">
            <v>Albemarle Regional Health Services</v>
          </cell>
          <cell r="C32" t="str">
            <v>Pasquotank County Health Department</v>
          </cell>
          <cell r="D32" t="str">
            <v>LOC-00315</v>
          </cell>
          <cell r="E32" t="str">
            <v>Pasquotank</v>
          </cell>
          <cell r="F32" t="str">
            <v>Pasquotank</v>
          </cell>
          <cell r="G32" t="str">
            <v>Public health provider : public health clinic</v>
          </cell>
          <cell r="H32" t="str">
            <v>amy.rosenberger@arhs-nc.org</v>
          </cell>
          <cell r="I32" t="str">
            <v>+252-338-4400</v>
          </cell>
          <cell r="J32" t="str">
            <v>R. B Betts</v>
          </cell>
          <cell r="K32" t="str">
            <v>bbetts@arhs-nc.org</v>
          </cell>
          <cell r="L32" t="str">
            <v>+252-338-4404</v>
          </cell>
          <cell r="M32" t="str">
            <v>S. M Sutton</v>
          </cell>
          <cell r="N32" t="str">
            <v>nnash@arhs-nc.org</v>
          </cell>
          <cell r="O32" t="str">
            <v>+252-338-4411</v>
          </cell>
          <cell r="P32" t="str">
            <v>Amy  Rosenberger</v>
          </cell>
          <cell r="Q32" t="str">
            <v>amy.rosenberger@arhs-nc.org</v>
          </cell>
          <cell r="R32" t="str">
            <v>252-338-4439</v>
          </cell>
          <cell r="S32" t="str">
            <v>Amanda  Green</v>
          </cell>
          <cell r="T32" t="str">
            <v>amanda.green@arhs-nc.org</v>
          </cell>
          <cell r="U32" t="str">
            <v>252-338-4472</v>
          </cell>
        </row>
        <row r="33">
          <cell r="A33" t="str">
            <v>150001</v>
          </cell>
          <cell r="B33" t="str">
            <v>Albemarle Regional Health Services</v>
          </cell>
          <cell r="C33" t="str">
            <v>Camden County Health Department</v>
          </cell>
          <cell r="D33" t="str">
            <v>LOC-00318</v>
          </cell>
          <cell r="E33" t="str">
            <v/>
          </cell>
          <cell r="F33" t="str">
            <v>Camden</v>
          </cell>
          <cell r="G33" t="str">
            <v>Public health provider : public health clinic</v>
          </cell>
          <cell r="H33" t="str">
            <v>amy.rosenberger@arhs-nc.org</v>
          </cell>
          <cell r="I33" t="str">
            <v>+252-338-4400</v>
          </cell>
          <cell r="J33" t="str">
            <v>R. B Betts</v>
          </cell>
          <cell r="K33" t="str">
            <v>bbetts@arhs-nc.org</v>
          </cell>
          <cell r="L33" t="str">
            <v>+252-338-4404</v>
          </cell>
          <cell r="M33" t="str">
            <v>S. M Sutton</v>
          </cell>
          <cell r="N33" t="str">
            <v>nnash@arhs-nc.org</v>
          </cell>
          <cell r="O33" t="str">
            <v>+252-338-4411</v>
          </cell>
          <cell r="P33" t="str">
            <v>Sherry  East</v>
          </cell>
          <cell r="Q33" t="str">
            <v>sherry.east@arhs-nc.org</v>
          </cell>
          <cell r="R33" t="str">
            <v>+252-338-4471</v>
          </cell>
          <cell r="S33" t="str">
            <v>Amanda  Green</v>
          </cell>
          <cell r="T33" t="str">
            <v>amanda.green@arhs-nc.org</v>
          </cell>
          <cell r="U33" t="str">
            <v>+252-338-4472</v>
          </cell>
        </row>
        <row r="34">
          <cell r="A34" t="str">
            <v>210001</v>
          </cell>
          <cell r="B34" t="str">
            <v>Albemarle Regional Health Services</v>
          </cell>
          <cell r="C34" t="str">
            <v>Chowan County Health Department</v>
          </cell>
          <cell r="D34" t="str">
            <v>LOC-00045</v>
          </cell>
          <cell r="E34" t="str">
            <v>Chowan</v>
          </cell>
          <cell r="F34" t="str">
            <v>Chowan</v>
          </cell>
          <cell r="G34" t="str">
            <v>Public health provider : public health clinic</v>
          </cell>
          <cell r="H34" t="str">
            <v>amy.rosenberger@arhs-nc.org</v>
          </cell>
          <cell r="I34" t="str">
            <v>+252-338-4400</v>
          </cell>
          <cell r="J34" t="str">
            <v>R. B Betts</v>
          </cell>
          <cell r="K34" t="str">
            <v>bbetts@arhs-nc.org</v>
          </cell>
          <cell r="L34" t="str">
            <v>+252-338-4404</v>
          </cell>
          <cell r="M34" t="str">
            <v>S. M Sutton</v>
          </cell>
          <cell r="N34" t="str">
            <v>nnash@arhs-nc.org</v>
          </cell>
          <cell r="O34" t="str">
            <v>+252-338-4411</v>
          </cell>
          <cell r="P34" t="str">
            <v>Sandra  Ferebee</v>
          </cell>
          <cell r="Q34" t="str">
            <v>sandra.ferebee@arhs-nc.org</v>
          </cell>
          <cell r="R34" t="str">
            <v>252-338-4412</v>
          </cell>
          <cell r="S34" t="str">
            <v>Jackie  Smyth</v>
          </cell>
          <cell r="T34" t="str">
            <v>jsmyth@arhs-nc.org</v>
          </cell>
          <cell r="U34" t="str">
            <v>252-482-6013</v>
          </cell>
        </row>
        <row r="35">
          <cell r="A35" t="str">
            <v>56C001</v>
          </cell>
          <cell r="B35" t="str">
            <v>Alexander's Apothecaries, Ltd. dba Highlands Pharmacy</v>
          </cell>
          <cell r="C35" t="str">
            <v>HIGHLANDS PHARMACY</v>
          </cell>
          <cell r="D35" t="str">
            <v>LOC-01827</v>
          </cell>
          <cell r="E35" t="str">
            <v>Macon</v>
          </cell>
          <cell r="F35" t="str">
            <v>Macon</v>
          </cell>
          <cell r="G35" t="str">
            <v>Pharmacy : independent</v>
          </cell>
          <cell r="H35" t="str">
            <v>high0727@aol.com</v>
          </cell>
          <cell r="I35" t="str">
            <v>828-526-2366</v>
          </cell>
          <cell r="J35" t="str">
            <v>SHERRY H SIMS</v>
          </cell>
          <cell r="K35" t="str">
            <v>high0727@aol.com</v>
          </cell>
          <cell r="L35" t="str">
            <v>828-526-2366</v>
          </cell>
          <cell r="M35" t="str">
            <v>SHERRY H SIMS</v>
          </cell>
          <cell r="N35" t="str">
            <v>high0727@aol.com</v>
          </cell>
          <cell r="O35" t="str">
            <v>828-526-2366</v>
          </cell>
          <cell r="P35" t="str">
            <v>SHERRY H SIMS</v>
          </cell>
          <cell r="Q35" t="str">
            <v>high0727@aol.com</v>
          </cell>
          <cell r="R35" t="str">
            <v>828-526-2366</v>
          </cell>
          <cell r="S35" t="str">
            <v>RONALD M HATTER</v>
          </cell>
          <cell r="T35" t="str">
            <v>rxhatrx@gmail.com</v>
          </cell>
          <cell r="U35" t="str">
            <v>828-526-2366</v>
          </cell>
        </row>
        <row r="36">
          <cell r="A36" t="str">
            <v>020001</v>
          </cell>
          <cell r="B36" t="str">
            <v>Alexander County Health Dept</v>
          </cell>
          <cell r="C36" t="str">
            <v>Alexander County Health Dept</v>
          </cell>
          <cell r="D36" t="str">
            <v>LOC-00230</v>
          </cell>
          <cell r="E36" t="str">
            <v>Alexander</v>
          </cell>
          <cell r="F36" t="str">
            <v>Alexander</v>
          </cell>
          <cell r="G36" t="str">
            <v>Public health provider : public health clinic</v>
          </cell>
          <cell r="H36" t="str">
            <v>bwalker@alexandercountync.gov</v>
          </cell>
          <cell r="I36" t="str">
            <v>+828-632-9704</v>
          </cell>
          <cell r="J36" t="str">
            <v>Billie  Walker</v>
          </cell>
          <cell r="K36" t="str">
            <v>bwalker@alexandercountync.gov</v>
          </cell>
          <cell r="L36" t="str">
            <v>+828-352-7794</v>
          </cell>
          <cell r="M36" t="str">
            <v>Jonathan  Goodnight</v>
          </cell>
          <cell r="N36" t="str">
            <v>jgoodnight@alexandercountync.gov</v>
          </cell>
          <cell r="O36" t="str">
            <v>+828-632-9704</v>
          </cell>
          <cell r="P36" t="str">
            <v>Billie C Walker</v>
          </cell>
          <cell r="Q36" t="str">
            <v>bwalker@alexandercountync.gov</v>
          </cell>
          <cell r="R36" t="str">
            <v>828-352-7794</v>
          </cell>
          <cell r="S36" t="str">
            <v>Emily W Vick</v>
          </cell>
          <cell r="T36" t="str">
            <v>evick@alexandercountync.gov</v>
          </cell>
          <cell r="U36" t="str">
            <v>828-352-7788</v>
          </cell>
        </row>
        <row r="37">
          <cell r="A37" t="str">
            <v>92C033</v>
          </cell>
          <cell r="B37" t="str">
            <v>Alignment Heatlhcare</v>
          </cell>
          <cell r="C37" t="str">
            <v>Alignment Healthcare Raleigh</v>
          </cell>
          <cell r="D37" t="str">
            <v>LOC-02090</v>
          </cell>
          <cell r="E37" t="str">
            <v>Wake</v>
          </cell>
          <cell r="F37" t="str">
            <v>Wake</v>
          </cell>
          <cell r="G37" t="str">
            <v>Medical practice : internal medicine</v>
          </cell>
          <cell r="H37" t="str">
            <v>thashmi@ahcusa.com</v>
          </cell>
          <cell r="I37" t="str">
            <v>562-619-4956</v>
          </cell>
          <cell r="J37" t="str">
            <v>Thomas  Freeman</v>
          </cell>
          <cell r="K37" t="str">
            <v>tfreeman@ahcusa.com</v>
          </cell>
          <cell r="L37" t="str">
            <v>913-488-0148</v>
          </cell>
          <cell r="M37" t="str">
            <v>Adam  Wolk</v>
          </cell>
          <cell r="N37" t="str">
            <v>awolk@ahcusa.com</v>
          </cell>
          <cell r="O37" t="str">
            <v>703-415-6104</v>
          </cell>
          <cell r="P37" t="str">
            <v>Taylor  Nelson</v>
          </cell>
          <cell r="Q37" t="str">
            <v>tnelson@ahcusa.com</v>
          </cell>
          <cell r="R37" t="str">
            <v>919-803-4820</v>
          </cell>
          <cell r="S37" t="str">
            <v>Tahira  Hashmi</v>
          </cell>
          <cell r="T37" t="str">
            <v>thashmi@ahcusa.com</v>
          </cell>
          <cell r="U37" t="str">
            <v>562-619-4956</v>
          </cell>
        </row>
        <row r="38">
          <cell r="A38" t="str">
            <v>92C068</v>
          </cell>
          <cell r="B38" t="str">
            <v>ALLCARE PHARMACY SERVICES</v>
          </cell>
          <cell r="C38" t="str">
            <v>ALLCARE PHARMACY SERVICES,</v>
          </cell>
          <cell r="D38" t="str">
            <v>LOC-02029</v>
          </cell>
          <cell r="E38" t="str">
            <v>Wake</v>
          </cell>
          <cell r="F38" t="str">
            <v>Wake</v>
          </cell>
          <cell r="G38" t="str">
            <v>Pharmacy : independent</v>
          </cell>
          <cell r="H38" t="str">
            <v>allcarerxservices@yahoo.com</v>
          </cell>
          <cell r="I38" t="str">
            <v>919-639-6030</v>
          </cell>
          <cell r="J38" t="str">
            <v>CALISTA I CHUKWU</v>
          </cell>
          <cell r="K38" t="str">
            <v>allcarerxservices@yahoo.com</v>
          </cell>
          <cell r="L38" t="str">
            <v>919-771-6399</v>
          </cell>
          <cell r="M38" t="str">
            <v>CALISTA I CHUKWU</v>
          </cell>
          <cell r="N38" t="str">
            <v>allcarerxservices@yahoo.com</v>
          </cell>
          <cell r="O38" t="str">
            <v>919-771-6399</v>
          </cell>
          <cell r="P38" t="str">
            <v>CALISTA I CHUKWU</v>
          </cell>
          <cell r="Q38" t="str">
            <v>allcarerxservices@yahoo.com</v>
          </cell>
          <cell r="R38" t="str">
            <v>919-771-6399</v>
          </cell>
          <cell r="S38" t="str">
            <v>ANGELA  DAUPHINAIS</v>
          </cell>
          <cell r="T38" t="str">
            <v>angela.dauphinais@gmail.com</v>
          </cell>
          <cell r="U38" t="str">
            <v>910-973-2784</v>
          </cell>
        </row>
        <row r="39">
          <cell r="A39" t="str">
            <v>03C001</v>
          </cell>
          <cell r="B39" t="str">
            <v>Alleghany County Memorial Hospital</v>
          </cell>
          <cell r="C39" t="str">
            <v>Alleghany County Memorial Hospital</v>
          </cell>
          <cell r="D39" t="str">
            <v>LOC-00231</v>
          </cell>
          <cell r="E39" t="str">
            <v>Alleghany</v>
          </cell>
          <cell r="F39" t="str">
            <v>Alleghany</v>
          </cell>
          <cell r="G39" t="str">
            <v>Hospital</v>
          </cell>
          <cell r="H39" t="str">
            <v>phoppers@amhsparta.org</v>
          </cell>
          <cell r="I39" t="str">
            <v>+336-372-3208</v>
          </cell>
          <cell r="J39" t="str">
            <v>Kathryn C Doby</v>
          </cell>
          <cell r="K39" t="str">
            <v>kdoby@amhsparta.org</v>
          </cell>
          <cell r="L39" t="str">
            <v>+336-372-5511</v>
          </cell>
          <cell r="M39" t="str">
            <v>Joe S Arocha</v>
          </cell>
          <cell r="N39" t="str">
            <v>jarocha@amhsparta.org</v>
          </cell>
          <cell r="O39" t="str">
            <v>+336-372-3110</v>
          </cell>
          <cell r="P39" t="str">
            <v>Pam M Hoppers</v>
          </cell>
          <cell r="Q39" t="str">
            <v>phoppers@amhsparta.org</v>
          </cell>
          <cell r="R39" t="str">
            <v>336-372-3208</v>
          </cell>
          <cell r="S39" t="str">
            <v>April  Maines</v>
          </cell>
          <cell r="T39" t="str">
            <v>amaines@amhsparta.org</v>
          </cell>
          <cell r="U39" t="str">
            <v>336-372-3297</v>
          </cell>
        </row>
        <row r="40">
          <cell r="A40" t="str">
            <v>10C016</v>
          </cell>
          <cell r="B40" t="str">
            <v>Allexa Home Health &amp; Concierge Services dba Allexa of SC-Myrtle Beach/Allexa MedLab</v>
          </cell>
          <cell r="C40" t="str">
            <v>Allexa MedLab (mobile)</v>
          </cell>
          <cell r="D40" t="str">
            <v>LOC-03315</v>
          </cell>
          <cell r="E40" t="str">
            <v>Brunswick</v>
          </cell>
          <cell r="F40" t="str">
            <v>Other</v>
          </cell>
          <cell r="G40" t="str">
            <v>Home health care provider</v>
          </cell>
          <cell r="H40" t="str">
            <v>admin@allexaofmb.com</v>
          </cell>
          <cell r="I40" t="str">
            <v>843-999-0299</v>
          </cell>
          <cell r="J40" t="str">
            <v>Sandra  Brooks</v>
          </cell>
          <cell r="K40" t="str">
            <v>admin@allexaofmb.com</v>
          </cell>
          <cell r="L40" t="str">
            <v>843-504-5637</v>
          </cell>
          <cell r="M40" t="str">
            <v>Angela  Boney</v>
          </cell>
          <cell r="N40" t="str">
            <v>medofficer@allexaofmb.com</v>
          </cell>
          <cell r="O40" t="str">
            <v>910-463-0871</v>
          </cell>
          <cell r="P40" t="str">
            <v>Sandra H Brooks</v>
          </cell>
          <cell r="Q40" t="str">
            <v>admin@allexaofmb.com</v>
          </cell>
          <cell r="R40" t="str">
            <v>843-504-5637</v>
          </cell>
          <cell r="S40" t="str">
            <v>Stacy  Sessoms</v>
          </cell>
          <cell r="T40" t="str">
            <v>ssessoms@allexaofmb.com</v>
          </cell>
          <cell r="U40" t="str">
            <v>910-664-4337</v>
          </cell>
        </row>
        <row r="41">
          <cell r="A41" t="str">
            <v>92C007</v>
          </cell>
          <cell r="B41" t="str">
            <v>Alliance Medical Ministry,  Inc</v>
          </cell>
          <cell r="C41" t="str">
            <v>Alliance Medical Ministry</v>
          </cell>
          <cell r="D41" t="str">
            <v>LOC-00232</v>
          </cell>
          <cell r="E41" t="str">
            <v>Wake</v>
          </cell>
          <cell r="F41" t="str">
            <v>Wake</v>
          </cell>
          <cell r="G41" t="str">
            <v>Health center : community (non-Federally Qualified Health Center/non-Rural Health Clinic)</v>
          </cell>
          <cell r="H41" t="str">
            <v>pescobar@alliancemedicalministry.org</v>
          </cell>
          <cell r="I41" t="str">
            <v>+919-250-3320</v>
          </cell>
          <cell r="J41" t="str">
            <v>Peter  Tannenbaum</v>
          </cell>
          <cell r="K41" t="str">
            <v>ptannenbaum@alliancemedicalministry.org</v>
          </cell>
          <cell r="L41" t="str">
            <v>+919-250-3394</v>
          </cell>
          <cell r="M41" t="str">
            <v>Sheryl S Joyner</v>
          </cell>
          <cell r="N41" t="str">
            <v>sjoyner@alliancemedicalministry.org</v>
          </cell>
          <cell r="O41" t="str">
            <v>+919-250-3320</v>
          </cell>
          <cell r="P41" t="str">
            <v>Mandy  Horner</v>
          </cell>
          <cell r="Q41" t="str">
            <v>mhorner@alliancemedicalministry.org</v>
          </cell>
          <cell r="R41" t="str">
            <v>919-277-0507</v>
          </cell>
          <cell r="S41" t="str">
            <v>Cassandra  Smith</v>
          </cell>
          <cell r="T41" t="str">
            <v>csmith@alliancemedicalministry.org</v>
          </cell>
          <cell r="U41" t="str">
            <v>919-250-3320</v>
          </cell>
        </row>
        <row r="42">
          <cell r="A42" t="str">
            <v>920077</v>
          </cell>
          <cell r="B42" t="str">
            <v>Allmed Clinic PA</v>
          </cell>
          <cell r="C42" t="str">
            <v>Allmed Clinic PA</v>
          </cell>
          <cell r="D42" t="str">
            <v>LOC-02869</v>
          </cell>
          <cell r="E42" t="str">
            <v>Wake</v>
          </cell>
          <cell r="F42" t="str">
            <v>Wake</v>
          </cell>
          <cell r="G42" t="str">
            <v>Medical practice : family medicine</v>
          </cell>
          <cell r="H42" t="str">
            <v>drzakiya@gmail.com</v>
          </cell>
          <cell r="I42" t="str">
            <v>919-781-8780</v>
          </cell>
          <cell r="J42" t="str">
            <v>Zakiya S Karim</v>
          </cell>
          <cell r="K42" t="str">
            <v>drzakiya@gmail.com</v>
          </cell>
          <cell r="L42" t="str">
            <v>910-644-4075</v>
          </cell>
          <cell r="M42" t="str">
            <v>Zakiya S Karim</v>
          </cell>
          <cell r="N42" t="str">
            <v>drzakiya@gmail.com</v>
          </cell>
          <cell r="O42" t="str">
            <v>910-644-4075</v>
          </cell>
          <cell r="P42" t="str">
            <v>Zakiya S Karim</v>
          </cell>
          <cell r="Q42" t="str">
            <v>drzakiya.allmed@gmail.com</v>
          </cell>
          <cell r="R42" t="str">
            <v>910-644-4075</v>
          </cell>
          <cell r="S42" t="str">
            <v>Mary K Holmes</v>
          </cell>
          <cell r="T42" t="str">
            <v>mary.allmedclinic@gmail.com</v>
          </cell>
          <cell r="U42" t="str">
            <v>919-781-8780</v>
          </cell>
        </row>
        <row r="43">
          <cell r="A43" t="str">
            <v>32C037</v>
          </cell>
          <cell r="B43" t="str">
            <v>Almac Clinical Services</v>
          </cell>
          <cell r="C43" t="str">
            <v>4204 Technology Drive</v>
          </cell>
          <cell r="D43" t="str">
            <v>LOC-03447</v>
          </cell>
          <cell r="E43" t="str">
            <v>Durham</v>
          </cell>
          <cell r="F43" t="str">
            <v>Durham</v>
          </cell>
          <cell r="G43" t="str">
            <v>Other</v>
          </cell>
          <cell r="H43" t="str">
            <v>ann.seidel@almacgroup.com</v>
          </cell>
          <cell r="I43" t="str">
            <v>919-479-8850</v>
          </cell>
          <cell r="J43" t="str">
            <v>Robert  Dunlop</v>
          </cell>
          <cell r="K43" t="str">
            <v>robert.dunlop@almacgroup.com</v>
          </cell>
          <cell r="L43" t="str">
            <v>919-479-8850</v>
          </cell>
          <cell r="M43" t="str">
            <v>Donna L Christopher</v>
          </cell>
          <cell r="N43" t="str">
            <v>donna.christopher@almacgroup.com</v>
          </cell>
          <cell r="O43" t="str">
            <v>919-489-8858</v>
          </cell>
          <cell r="P43" t="str">
            <v>Ann  Seidel</v>
          </cell>
          <cell r="Q43" t="str">
            <v>ann.seidel@almacgroup.com</v>
          </cell>
          <cell r="R43" t="str">
            <v>919-697-5898</v>
          </cell>
          <cell r="S43" t="str">
            <v>Tanya C Salter</v>
          </cell>
          <cell r="T43" t="str">
            <v>tanya.salter@almacgroup.com</v>
          </cell>
          <cell r="U43" t="str">
            <v>919-433-7690</v>
          </cell>
        </row>
        <row r="44">
          <cell r="A44" t="str">
            <v>41C034</v>
          </cell>
          <cell r="B44" t="str">
            <v>ALPHA MEDICAL CLINICS, PA</v>
          </cell>
          <cell r="C44" t="str">
            <v>Alpha Medical Clinics</v>
          </cell>
          <cell r="D44" t="str">
            <v>LOC-03150</v>
          </cell>
          <cell r="E44" t="str">
            <v>Guilford</v>
          </cell>
          <cell r="F44" t="str">
            <v>Guilford</v>
          </cell>
          <cell r="G44" t="str">
            <v>Medical practice : internal medicine</v>
          </cell>
          <cell r="H44" t="str">
            <v>alphaclinics@aol.com</v>
          </cell>
          <cell r="I44" t="str">
            <v>336-358-1528</v>
          </cell>
          <cell r="J44" t="str">
            <v>Edwin A Avbuere</v>
          </cell>
          <cell r="K44" t="str">
            <v>alphaclinics@aol.com</v>
          </cell>
          <cell r="L44" t="str">
            <v>336-358-1528</v>
          </cell>
          <cell r="M44" t="str">
            <v>Edwin A Avbuere</v>
          </cell>
          <cell r="N44" t="str">
            <v>alphaclinics@aol.com</v>
          </cell>
          <cell r="O44" t="str">
            <v>336-358-1528</v>
          </cell>
          <cell r="P44" t="str">
            <v>Emmanuel A Atolagbe</v>
          </cell>
          <cell r="Q44" t="str">
            <v>support@alphamedicalclinics.com</v>
          </cell>
          <cell r="R44" t="str">
            <v>336-358-1528</v>
          </cell>
          <cell r="S44" t="str">
            <v>Derek  Johnson</v>
          </cell>
          <cell r="T44" t="str">
            <v>support@alphamedicalclinics.com</v>
          </cell>
          <cell r="U44" t="str">
            <v>336-358-1528</v>
          </cell>
        </row>
        <row r="45">
          <cell r="A45" t="str">
            <v>60C059</v>
          </cell>
          <cell r="B45" t="str">
            <v>Amity Medical Group, Inc</v>
          </cell>
          <cell r="C45" t="str">
            <v>AMG2 South Location</v>
          </cell>
          <cell r="D45" t="str">
            <v>LOC-01829</v>
          </cell>
          <cell r="E45" t="str">
            <v>Mecklenburg</v>
          </cell>
          <cell r="F45" t="str">
            <v>Mecklenburg</v>
          </cell>
          <cell r="G45" t="str">
            <v>Medical practice : family medicine</v>
          </cell>
          <cell r="H45" t="str">
            <v>obentley@amitymed.org</v>
          </cell>
          <cell r="I45" t="str">
            <v>704-208-4134</v>
          </cell>
          <cell r="J45" t="str">
            <v>Olivia  Bentley</v>
          </cell>
          <cell r="K45" t="str">
            <v>obentley@amitymed.org</v>
          </cell>
          <cell r="L45" t="str">
            <v>704-968-8353</v>
          </cell>
          <cell r="M45" t="str">
            <v>Richard  Wynn</v>
          </cell>
          <cell r="N45" t="str">
            <v>richard.wynn@icloud.com</v>
          </cell>
          <cell r="O45" t="str">
            <v>704-301-1001</v>
          </cell>
          <cell r="P45" t="str">
            <v>Mandy  Irvin</v>
          </cell>
          <cell r="Q45" t="str">
            <v>mirvin@amitymed.org</v>
          </cell>
          <cell r="R45" t="str">
            <v>706-224-6504</v>
          </cell>
          <cell r="S45" t="str">
            <v>Amber  Allison</v>
          </cell>
          <cell r="T45" t="str">
            <v>aallison@amitymed.org</v>
          </cell>
          <cell r="U45" t="str">
            <v>704-858-4421</v>
          </cell>
        </row>
        <row r="46">
          <cell r="A46" t="str">
            <v>09C004</v>
          </cell>
          <cell r="B46" t="str">
            <v>Anderson's Drug Store</v>
          </cell>
          <cell r="C46" t="str">
            <v>Anderson's Drug Store, LLC</v>
          </cell>
          <cell r="D46" t="str">
            <v>LOC-01802</v>
          </cell>
          <cell r="E46" t="str">
            <v>Bladen</v>
          </cell>
          <cell r="F46" t="str">
            <v>Bladen</v>
          </cell>
          <cell r="G46" t="str">
            <v>Pharmacy : independent</v>
          </cell>
          <cell r="H46" t="str">
            <v>admin@andersonsdrug.com</v>
          </cell>
          <cell r="I46" t="str">
            <v>910-862-8411</v>
          </cell>
          <cell r="J46" t="str">
            <v>GENESE  PEED</v>
          </cell>
          <cell r="K46" t="str">
            <v>admin@andersonsdrug.com</v>
          </cell>
          <cell r="L46" t="str">
            <v>910-862-8411</v>
          </cell>
          <cell r="M46" t="str">
            <v>Genese  Peed</v>
          </cell>
          <cell r="N46" t="str">
            <v>admin@andersonsdrug.com</v>
          </cell>
          <cell r="O46" t="str">
            <v>910-862-8411</v>
          </cell>
          <cell r="P46" t="str">
            <v>Genese A Peed</v>
          </cell>
          <cell r="Q46" t="str">
            <v>admin@andersonsdrug.com</v>
          </cell>
          <cell r="R46" t="str">
            <v>910-862-8411</v>
          </cell>
          <cell r="S46" t="str">
            <v>Belynda  Smith</v>
          </cell>
          <cell r="T46" t="str">
            <v>admin@andersonsdrug.com</v>
          </cell>
          <cell r="U46" t="str">
            <v>910-862-8411</v>
          </cell>
        </row>
        <row r="47">
          <cell r="A47" t="str">
            <v>43C010</v>
          </cell>
          <cell r="B47" t="str">
            <v>Angier Family Pharmacy, LLC</v>
          </cell>
          <cell r="C47" t="str">
            <v>Angier Family Pharmacy</v>
          </cell>
          <cell r="D47" t="str">
            <v>LOC-01993</v>
          </cell>
          <cell r="E47" t="str">
            <v>Harnett</v>
          </cell>
          <cell r="F47" t="str">
            <v>Harnett</v>
          </cell>
          <cell r="G47" t="str">
            <v>Pharmacy : independent</v>
          </cell>
          <cell r="H47" t="str">
            <v>eric@coatspharmacy.com</v>
          </cell>
          <cell r="I47" t="str">
            <v>919-639-0155</v>
          </cell>
          <cell r="J47" t="str">
            <v>Eric B Lee</v>
          </cell>
          <cell r="K47" t="str">
            <v>eric@coatspharmacy.com</v>
          </cell>
          <cell r="L47" t="str">
            <v>919-639-0155</v>
          </cell>
          <cell r="M47" t="str">
            <v>Eric B Lee</v>
          </cell>
          <cell r="N47" t="str">
            <v>eric@coatspharmacy.com</v>
          </cell>
          <cell r="O47" t="str">
            <v>919-639-0155</v>
          </cell>
          <cell r="P47" t="str">
            <v>Eric B Lee</v>
          </cell>
          <cell r="Q47" t="str">
            <v>eric@coatspharmacy.com</v>
          </cell>
          <cell r="R47" t="str">
            <v>919-639-0155</v>
          </cell>
          <cell r="S47" t="str">
            <v>Elyssa  Lischin</v>
          </cell>
          <cell r="T47" t="str">
            <v>elyssa@coatspharmacy.com</v>
          </cell>
          <cell r="U47" t="str">
            <v>910-897-8500</v>
          </cell>
        </row>
        <row r="48">
          <cell r="A48" t="str">
            <v>040001</v>
          </cell>
          <cell r="B48" t="str">
            <v>Anson County Health Department</v>
          </cell>
          <cell r="C48" t="str">
            <v>Anson County Health Department</v>
          </cell>
          <cell r="D48" t="str">
            <v>LOC-00246</v>
          </cell>
          <cell r="E48" t="str">
            <v/>
          </cell>
          <cell r="F48" t="str">
            <v>Anson</v>
          </cell>
          <cell r="G48" t="str">
            <v>Public health provider : public health clinic</v>
          </cell>
          <cell r="H48" t="str">
            <v>lross@co.anson.nc.us</v>
          </cell>
          <cell r="I48" t="str">
            <v>+704-694-5188</v>
          </cell>
          <cell r="J48" t="str">
            <v>Fred  Thompson</v>
          </cell>
          <cell r="K48" t="str">
            <v>fthompson@co.anson.nc.us</v>
          </cell>
          <cell r="L48" t="str">
            <v>+704-994-3327</v>
          </cell>
          <cell r="M48" t="str">
            <v>Gregory  Bracewell</v>
          </cell>
          <cell r="N48" t="str">
            <v>dognu@ad.com</v>
          </cell>
          <cell r="O48" t="str">
            <v>+704-618-1262</v>
          </cell>
          <cell r="P48" t="str">
            <v>Lori  Ross</v>
          </cell>
          <cell r="Q48" t="str">
            <v>lross@co.anson.nc.us</v>
          </cell>
          <cell r="R48" t="str">
            <v>+704-994-3339</v>
          </cell>
          <cell r="S48" t="str">
            <v>Dana  Thomas</v>
          </cell>
          <cell r="T48" t="str">
            <v>dthomas@co.anson.nc.us</v>
          </cell>
          <cell r="U48" t="str">
            <v>+704-994-3337</v>
          </cell>
        </row>
        <row r="49">
          <cell r="A49" t="str">
            <v>900004</v>
          </cell>
          <cell r="B49" t="str">
            <v>Anson Regional Medical Serices Inc</v>
          </cell>
          <cell r="C49" t="str">
            <v>ARMS Union</v>
          </cell>
          <cell r="D49" t="str">
            <v>LOC-01566</v>
          </cell>
          <cell r="E49" t="str">
            <v>Union</v>
          </cell>
          <cell r="F49" t="str">
            <v>Union</v>
          </cell>
          <cell r="G49" t="str">
            <v>Health center : community (non-Federally Qualified Health Center/non-Rural Health Clinic)</v>
          </cell>
          <cell r="H49" t="str">
            <v>arms1475@usa.net</v>
          </cell>
          <cell r="I49" t="str">
            <v>704-694-6700</v>
          </cell>
          <cell r="J49" t="str">
            <v>Gwendolyn E Reed</v>
          </cell>
          <cell r="K49" t="str">
            <v>arms1475@usa.net</v>
          </cell>
          <cell r="L49" t="str">
            <v>704-694-6700</v>
          </cell>
          <cell r="M49" t="str">
            <v>Gwendolyn M Perkins</v>
          </cell>
          <cell r="N49" t="str">
            <v>gmperkins58@gmail.com</v>
          </cell>
          <cell r="O49" t="str">
            <v>704-694-6700</v>
          </cell>
          <cell r="P49" t="str">
            <v>Gwendolyn E Reed</v>
          </cell>
          <cell r="Q49" t="str">
            <v>arms1475@usa.net</v>
          </cell>
          <cell r="R49" t="str">
            <v>704-694-6700</v>
          </cell>
          <cell r="S49" t="str">
            <v>Pamela D Nicholson</v>
          </cell>
          <cell r="T49" t="str">
            <v>pnicholson@arms-chc.org</v>
          </cell>
          <cell r="U49" t="str">
            <v>704-694-6700</v>
          </cell>
        </row>
        <row r="50">
          <cell r="A50" t="str">
            <v>040003</v>
          </cell>
          <cell r="B50" t="str">
            <v>Anson Regional Medical Serices Inc</v>
          </cell>
          <cell r="C50" t="str">
            <v>ARMSWadesboro</v>
          </cell>
          <cell r="D50" t="str">
            <v>LOC-01565</v>
          </cell>
          <cell r="E50" t="str">
            <v>Anson</v>
          </cell>
          <cell r="F50" t="str">
            <v>Anson</v>
          </cell>
          <cell r="G50" t="str">
            <v>Health center : community (non-Federally Qualified Health Center/non-Rural Health Clinic)</v>
          </cell>
          <cell r="H50" t="str">
            <v>arms1475@usa.net</v>
          </cell>
          <cell r="I50" t="str">
            <v>704-694-6700</v>
          </cell>
          <cell r="J50" t="str">
            <v>Gwendolyn E Reed</v>
          </cell>
          <cell r="K50" t="str">
            <v>arms1475@usa.net</v>
          </cell>
          <cell r="L50" t="str">
            <v>704-694-6700</v>
          </cell>
          <cell r="M50" t="str">
            <v>Gwendolyn M Perkins</v>
          </cell>
          <cell r="N50" t="str">
            <v>gmperkins58@gmail.com</v>
          </cell>
          <cell r="O50" t="str">
            <v>704-694-6700</v>
          </cell>
          <cell r="P50" t="str">
            <v>Kenyetta  Cooper</v>
          </cell>
          <cell r="Q50" t="str">
            <v>arms1475@usa.net</v>
          </cell>
          <cell r="R50" t="str">
            <v>704-694-6700</v>
          </cell>
          <cell r="S50" t="str">
            <v>GWENDOLYN E Reed</v>
          </cell>
          <cell r="T50" t="str">
            <v>arms1475@usa.net</v>
          </cell>
          <cell r="U50" t="str">
            <v>704-694-6700</v>
          </cell>
        </row>
        <row r="51">
          <cell r="A51" t="str">
            <v>050001</v>
          </cell>
          <cell r="B51" t="str">
            <v>Appalachian District Health Department</v>
          </cell>
          <cell r="C51" t="str">
            <v>Appalachian District Health Department -Ashe Health Center</v>
          </cell>
          <cell r="D51" t="str">
            <v>LOC-00247</v>
          </cell>
          <cell r="E51" t="str">
            <v>Ashe</v>
          </cell>
          <cell r="F51" t="str">
            <v>Ashe</v>
          </cell>
          <cell r="G51" t="str">
            <v>Public health provider : public health clinic</v>
          </cell>
          <cell r="H51" t="str">
            <v>kelly.welsh@apphealth.com</v>
          </cell>
          <cell r="I51" t="str">
            <v>+336-372-5641</v>
          </cell>
          <cell r="J51" t="str">
            <v>Jennifer  Greene</v>
          </cell>
          <cell r="K51" t="str">
            <v>jen.greene@apphealth.com</v>
          </cell>
          <cell r="L51" t="str">
            <v>+336-372-5641</v>
          </cell>
          <cell r="M51" t="str">
            <v>Jessica R Ange</v>
          </cell>
          <cell r="N51" t="str">
            <v>jessica.ange@apphealth.com</v>
          </cell>
          <cell r="O51" t="str">
            <v>+336-372-5641</v>
          </cell>
          <cell r="P51" t="str">
            <v>Kelly  Welsh</v>
          </cell>
          <cell r="Q51" t="str">
            <v>kelly.welsh@apphealth.com</v>
          </cell>
          <cell r="R51" t="str">
            <v>336-246-9449</v>
          </cell>
          <cell r="S51" t="str">
            <v>LeAnn  Martin</v>
          </cell>
          <cell r="T51" t="str">
            <v>leann.martin@apphealth.com</v>
          </cell>
          <cell r="U51" t="str">
            <v>336-246-9449</v>
          </cell>
        </row>
        <row r="52">
          <cell r="A52" t="str">
            <v>030001</v>
          </cell>
          <cell r="B52" t="str">
            <v>Appalachian District Health Department</v>
          </cell>
          <cell r="C52" t="str">
            <v>Appalachian District Health Department-Alleghany Health Center</v>
          </cell>
          <cell r="D52" t="str">
            <v>LOC-00248</v>
          </cell>
          <cell r="E52" t="str">
            <v>Alleghany</v>
          </cell>
          <cell r="F52" t="str">
            <v>Alleghany</v>
          </cell>
          <cell r="G52" t="str">
            <v>Public health provider : public health clinic</v>
          </cell>
          <cell r="H52" t="str">
            <v>kelly.welsh@apphealth.com</v>
          </cell>
          <cell r="I52" t="str">
            <v>+336-372-5641</v>
          </cell>
          <cell r="J52" t="str">
            <v>Jennifer  Greene</v>
          </cell>
          <cell r="K52" t="str">
            <v>jen.greene@apphealth.com</v>
          </cell>
          <cell r="L52" t="str">
            <v>+336-372-5641</v>
          </cell>
          <cell r="M52" t="str">
            <v>Jessica R Ange</v>
          </cell>
          <cell r="N52" t="str">
            <v>jessica.ange@apphealth.com</v>
          </cell>
          <cell r="O52" t="str">
            <v>+336-372-5641</v>
          </cell>
          <cell r="P52" t="str">
            <v>Kelly  Welsh</v>
          </cell>
          <cell r="Q52" t="str">
            <v>kelly.welsh@apphealth.com</v>
          </cell>
          <cell r="R52" t="str">
            <v>336-372-5641</v>
          </cell>
          <cell r="S52" t="str">
            <v>LeAnn  Martin</v>
          </cell>
          <cell r="T52" t="str">
            <v>leann.martin@apphealth.com</v>
          </cell>
          <cell r="U52" t="str">
            <v>336-372-5641</v>
          </cell>
        </row>
        <row r="53">
          <cell r="A53" t="str">
            <v>950001</v>
          </cell>
          <cell r="B53" t="str">
            <v>Appalachian District Health Department</v>
          </cell>
          <cell r="C53" t="str">
            <v>Appalachian District Health Department-Watauga County</v>
          </cell>
          <cell r="D53" t="str">
            <v>LOC-00249</v>
          </cell>
          <cell r="E53" t="str">
            <v>Watauga</v>
          </cell>
          <cell r="F53" t="str">
            <v>Watauga</v>
          </cell>
          <cell r="G53" t="str">
            <v>Public health provider : public health clinic</v>
          </cell>
          <cell r="H53" t="str">
            <v>kelly.welsh@apphealth.com</v>
          </cell>
          <cell r="I53" t="str">
            <v>+336-372-5641</v>
          </cell>
          <cell r="J53" t="str">
            <v>Jennifer  Greene</v>
          </cell>
          <cell r="K53" t="str">
            <v>jen.greene@apphealth.com</v>
          </cell>
          <cell r="L53" t="str">
            <v>+336-372-5641</v>
          </cell>
          <cell r="M53" t="str">
            <v>Jessica R Ange</v>
          </cell>
          <cell r="N53" t="str">
            <v>jessica.ange@apphealth.com</v>
          </cell>
          <cell r="O53" t="str">
            <v>+336-372-5641</v>
          </cell>
          <cell r="P53" t="str">
            <v>Kelly  Welsh</v>
          </cell>
          <cell r="Q53" t="str">
            <v>kelly.welsh@apphealth.com</v>
          </cell>
          <cell r="R53" t="str">
            <v>828-264-4995</v>
          </cell>
          <cell r="S53" t="str">
            <v>LeAnn  Martin</v>
          </cell>
          <cell r="T53" t="str">
            <v>leann.martin@apphealth.com</v>
          </cell>
          <cell r="U53" t="str">
            <v>828-264-4995</v>
          </cell>
        </row>
        <row r="54">
          <cell r="A54" t="str">
            <v>110051</v>
          </cell>
          <cell r="B54" t="str">
            <v>Appalachian Mountain Community Health Centers</v>
          </cell>
          <cell r="C54" t="str">
            <v>Leicester Community Health Center</v>
          </cell>
          <cell r="D54" t="str">
            <v>LOC-00250</v>
          </cell>
          <cell r="E54" t="str">
            <v>Buncombe</v>
          </cell>
          <cell r="F54" t="str">
            <v>Buncombe</v>
          </cell>
          <cell r="G54" t="str">
            <v>Public health provider : Federally Qualified Health Center</v>
          </cell>
          <cell r="H54" t="str">
            <v>dtaylor@amchc.org</v>
          </cell>
          <cell r="I54" t="str">
            <v>828-202-5200</v>
          </cell>
          <cell r="J54" t="str">
            <v>Reuben J Pettiford</v>
          </cell>
          <cell r="K54" t="str">
            <v>rjpettiford@amchc.org</v>
          </cell>
          <cell r="L54" t="str">
            <v>828-202-5200</v>
          </cell>
          <cell r="M54" t="str">
            <v>Tim  Plaut</v>
          </cell>
          <cell r="N54" t="str">
            <v>tplaut@amchc.org</v>
          </cell>
          <cell r="O54" t="str">
            <v>828-606-5655</v>
          </cell>
          <cell r="P54" t="str">
            <v>Hayley R Smith</v>
          </cell>
          <cell r="Q54" t="str">
            <v>hsmith@amchc.org</v>
          </cell>
          <cell r="R54" t="str">
            <v>828-253-3717</v>
          </cell>
          <cell r="S54" t="str">
            <v>David S Taylor</v>
          </cell>
          <cell r="T54" t="str">
            <v>dtaylor@amchc.org</v>
          </cell>
          <cell r="U54" t="str">
            <v>843-543-0004</v>
          </cell>
        </row>
        <row r="55">
          <cell r="A55" t="str">
            <v>20C001</v>
          </cell>
          <cell r="B55" t="str">
            <v>Appalachian Mountain Community Health Centers</v>
          </cell>
          <cell r="C55" t="str">
            <v>Peachtree Community Health Center</v>
          </cell>
          <cell r="D55" t="str">
            <v>LOC-00316</v>
          </cell>
          <cell r="E55" t="str">
            <v>Cherokee</v>
          </cell>
          <cell r="F55" t="str">
            <v>Cherokee</v>
          </cell>
          <cell r="G55" t="str">
            <v>Public health provider : Federally Qualified Health Center</v>
          </cell>
          <cell r="H55" t="str">
            <v>dtaylor@amchc.org</v>
          </cell>
          <cell r="I55" t="str">
            <v>828-202-5200</v>
          </cell>
          <cell r="J55" t="str">
            <v>Reuben J Pettiford</v>
          </cell>
          <cell r="K55" t="str">
            <v>rjpettiford@amchc.org</v>
          </cell>
          <cell r="L55" t="str">
            <v>828-202-5200</v>
          </cell>
          <cell r="M55" t="str">
            <v>Tim  Plaut</v>
          </cell>
          <cell r="N55" t="str">
            <v>tplaut@amchc.org</v>
          </cell>
          <cell r="O55" t="str">
            <v>828-606-5655</v>
          </cell>
          <cell r="P55" t="str">
            <v>Holona  Jordan</v>
          </cell>
          <cell r="Q55" t="str">
            <v>hjordan@amchc.org</v>
          </cell>
          <cell r="R55" t="str">
            <v>828-479-6434</v>
          </cell>
          <cell r="S55" t="str">
            <v>Caleb  White</v>
          </cell>
          <cell r="T55" t="str">
            <v>cwhite@amchc.org</v>
          </cell>
          <cell r="U55" t="str">
            <v>828-837-8131</v>
          </cell>
        </row>
        <row r="56">
          <cell r="A56" t="str">
            <v>11C004</v>
          </cell>
          <cell r="B56" t="str">
            <v>Appalachian Mountain Community Health Centers</v>
          </cell>
          <cell r="C56" t="str">
            <v>Dale Fell Health Center</v>
          </cell>
          <cell r="D56" t="str">
            <v>LOC-00079</v>
          </cell>
          <cell r="E56" t="str">
            <v>Buncombe</v>
          </cell>
          <cell r="F56" t="str">
            <v>Buncombe</v>
          </cell>
          <cell r="G56" t="str">
            <v>Public health provider : Federally Qualified Health Center</v>
          </cell>
          <cell r="H56" t="str">
            <v>dtaylor@amchc.org</v>
          </cell>
          <cell r="I56" t="str">
            <v>828-202-5200</v>
          </cell>
          <cell r="J56" t="str">
            <v>Reuben J Pettiford</v>
          </cell>
          <cell r="K56" t="str">
            <v>rjpettiford@amchc.org</v>
          </cell>
          <cell r="L56" t="str">
            <v>828-202-5200</v>
          </cell>
          <cell r="M56" t="str">
            <v>Tim  Plaut</v>
          </cell>
          <cell r="N56" t="str">
            <v>tplaut@amchc.org</v>
          </cell>
          <cell r="O56" t="str">
            <v>828-606-5655</v>
          </cell>
          <cell r="P56" t="str">
            <v>Christine  Sipe</v>
          </cell>
          <cell r="Q56" t="str">
            <v>csipe@amchc.org</v>
          </cell>
          <cell r="R56" t="str">
            <v>828-253-3717</v>
          </cell>
          <cell r="S56" t="str">
            <v>Kamryn  Mills</v>
          </cell>
          <cell r="T56" t="str">
            <v>kmills@amchc.org</v>
          </cell>
          <cell r="U56" t="str">
            <v>828-253-3717</v>
          </cell>
        </row>
        <row r="57">
          <cell r="A57" t="str">
            <v>380005</v>
          </cell>
          <cell r="B57" t="str">
            <v>Appalachian Mountain Community Health Centers</v>
          </cell>
          <cell r="C57" t="str">
            <v>Tallulah Community Health Center</v>
          </cell>
          <cell r="D57" t="str">
            <v>LOC-00088</v>
          </cell>
          <cell r="E57" t="str">
            <v>Graham</v>
          </cell>
          <cell r="F57" t="str">
            <v>Graham</v>
          </cell>
          <cell r="G57" t="str">
            <v>Public health provider : Federally Qualified Health Center</v>
          </cell>
          <cell r="H57" t="str">
            <v>dtaylor@amchc.org</v>
          </cell>
          <cell r="I57" t="str">
            <v>828-202-5200</v>
          </cell>
          <cell r="J57" t="str">
            <v>Reuben J Pettiford</v>
          </cell>
          <cell r="K57" t="str">
            <v>rjpettiford@amchc.org</v>
          </cell>
          <cell r="L57" t="str">
            <v>828-202-5200</v>
          </cell>
          <cell r="M57" t="str">
            <v>Tim  Plaut</v>
          </cell>
          <cell r="N57" t="str">
            <v>tplaut@amchc.org</v>
          </cell>
          <cell r="O57" t="str">
            <v>828-606-5655</v>
          </cell>
          <cell r="P57" t="str">
            <v>Holona  Jordan</v>
          </cell>
          <cell r="Q57" t="str">
            <v>hjordan@amchc.org</v>
          </cell>
          <cell r="R57" t="str">
            <v>828-479-6434</v>
          </cell>
          <cell r="S57" t="str">
            <v>Barbara  Anderson</v>
          </cell>
          <cell r="T57" t="str">
            <v>banderson@amchc.org</v>
          </cell>
          <cell r="U57" t="str">
            <v>828-479-6434</v>
          </cell>
        </row>
        <row r="58">
          <cell r="A58" t="str">
            <v>950008</v>
          </cell>
          <cell r="B58" t="str">
            <v>Appalachian Regional Healthcare System</v>
          </cell>
          <cell r="C58" t="str">
            <v>Watauga Medical Center</v>
          </cell>
          <cell r="D58" t="str">
            <v>LOC-00163</v>
          </cell>
          <cell r="E58" t="str">
            <v>Watauga</v>
          </cell>
          <cell r="F58" t="str">
            <v>Watauga</v>
          </cell>
          <cell r="G58" t="str">
            <v>Hospital</v>
          </cell>
          <cell r="H58" t="str">
            <v>sburroughs@apprhs.org</v>
          </cell>
          <cell r="I58" t="str">
            <v>828-262-4100</v>
          </cell>
          <cell r="J58" t="str">
            <v>Chuck  Mantooth</v>
          </cell>
          <cell r="K58" t="str">
            <v>cmantooth@apprhs.org</v>
          </cell>
          <cell r="L58" t="str">
            <v>+828-262-4301</v>
          </cell>
          <cell r="M58" t="str">
            <v>Danielle  Mahaffey</v>
          </cell>
          <cell r="N58" t="str">
            <v>dmahaffey@apprhs.org</v>
          </cell>
          <cell r="O58" t="str">
            <v>+828-262-4301</v>
          </cell>
          <cell r="P58" t="str">
            <v>Sean  Burroughs</v>
          </cell>
          <cell r="Q58" t="str">
            <v>sburroughs@apprhs.org</v>
          </cell>
          <cell r="R58" t="str">
            <v>828-266-1129</v>
          </cell>
          <cell r="S58" t="str">
            <v>Crystal  Minton</v>
          </cell>
          <cell r="T58" t="str">
            <v>cminton@apprhs.org</v>
          </cell>
          <cell r="U58" t="str">
            <v>828-266-1063</v>
          </cell>
        </row>
        <row r="59">
          <cell r="A59" t="str">
            <v>950002</v>
          </cell>
          <cell r="B59" t="str">
            <v>Appalachian State University Student Health Service</v>
          </cell>
          <cell r="C59" t="str">
            <v>Appalachian State University Student Health Service</v>
          </cell>
          <cell r="D59" t="str">
            <v>LOC-02186</v>
          </cell>
          <cell r="E59" t="str">
            <v>Watauga</v>
          </cell>
          <cell r="F59" t="str">
            <v>Watauga</v>
          </cell>
          <cell r="G59" t="str">
            <v>Medical practice : other specialty</v>
          </cell>
          <cell r="H59" t="str">
            <v>bumgarnerma@appstate.edu</v>
          </cell>
          <cell r="I59" t="str">
            <v>828-262-3100</v>
          </cell>
          <cell r="J59" t="str">
            <v>Matthew  Dull</v>
          </cell>
          <cell r="K59" t="str">
            <v>dullmc@appstate.edu</v>
          </cell>
          <cell r="L59" t="str">
            <v>828-262-2060</v>
          </cell>
          <cell r="M59" t="str">
            <v>Dykes T Rushing</v>
          </cell>
          <cell r="N59" t="str">
            <v>rushingdt@appstate.edu</v>
          </cell>
          <cell r="O59" t="str">
            <v>828-262-3100</v>
          </cell>
          <cell r="P59" t="str">
            <v>margaret  bumgarner</v>
          </cell>
          <cell r="Q59" t="str">
            <v>bumgarnerma@appstate.edu</v>
          </cell>
          <cell r="R59" t="str">
            <v>828-262-3100</v>
          </cell>
          <cell r="S59" t="str">
            <v>Mary  Hodges</v>
          </cell>
          <cell r="T59" t="str">
            <v>hodgesml4@appstate.edu</v>
          </cell>
          <cell r="U59" t="str">
            <v>828-262-7251</v>
          </cell>
        </row>
        <row r="60">
          <cell r="A60" t="str">
            <v>41C015</v>
          </cell>
          <cell r="B60" t="str">
            <v>Archdale Drug Co, Inc DBA Deep River Drug</v>
          </cell>
          <cell r="C60" t="str">
            <v>Deep River Drug</v>
          </cell>
          <cell r="D60" t="str">
            <v>LOC-01930</v>
          </cell>
          <cell r="E60" t="str">
            <v>Guilford</v>
          </cell>
          <cell r="F60" t="str">
            <v>Guilford</v>
          </cell>
          <cell r="G60" t="str">
            <v>Pharmacy : independent</v>
          </cell>
          <cell r="H60" t="str">
            <v>deepriverdrug@triad.rr.com</v>
          </cell>
          <cell r="I60" t="str">
            <v>336-454-3784</v>
          </cell>
          <cell r="J60" t="str">
            <v>Ryan T Hoskins</v>
          </cell>
          <cell r="K60" t="str">
            <v>deepriverdrug@triad.rr.com</v>
          </cell>
          <cell r="L60" t="str">
            <v>336-454-3784</v>
          </cell>
          <cell r="M60" t="str">
            <v>Brian S Marks</v>
          </cell>
          <cell r="N60" t="str">
            <v>deepriverdrug@triad.rr.com</v>
          </cell>
          <cell r="O60" t="str">
            <v>336-454-3784</v>
          </cell>
          <cell r="P60" t="str">
            <v>Brian S Marks</v>
          </cell>
          <cell r="Q60" t="str">
            <v>deepriverdrug@triad.rr.com</v>
          </cell>
          <cell r="R60" t="str">
            <v>336-454-3784</v>
          </cell>
          <cell r="S60" t="str">
            <v>Charles S Forrester</v>
          </cell>
          <cell r="T60" t="str">
            <v>csforrester2013@gmail.com</v>
          </cell>
          <cell r="U60" t="str">
            <v>336-454-3784</v>
          </cell>
        </row>
        <row r="61">
          <cell r="A61" t="str">
            <v>76C003</v>
          </cell>
          <cell r="B61" t="str">
            <v>Archdale Drug Co., Inc.</v>
          </cell>
          <cell r="C61" t="str">
            <v>Archdale Drug Co., Inc.</v>
          </cell>
          <cell r="D61" t="str">
            <v>LOC-01788</v>
          </cell>
          <cell r="E61" t="str">
            <v>Randolph</v>
          </cell>
          <cell r="F61" t="str">
            <v>Randolph</v>
          </cell>
          <cell r="G61" t="str">
            <v>Pharmacy : independent</v>
          </cell>
          <cell r="H61" t="str">
            <v>archdaledrug@triad.rr.com</v>
          </cell>
          <cell r="I61" t="str">
            <v>336-434-2776</v>
          </cell>
          <cell r="J61" t="str">
            <v>Ryan T Hoskins</v>
          </cell>
          <cell r="K61" t="str">
            <v>rjhoskins@triad.rr.com</v>
          </cell>
          <cell r="L61" t="str">
            <v>336-688-1717</v>
          </cell>
          <cell r="M61" t="str">
            <v>Ryan T Hoskins</v>
          </cell>
          <cell r="N61" t="str">
            <v>archdaledrug@triad.rr.com</v>
          </cell>
          <cell r="O61" t="str">
            <v>336-688-1717</v>
          </cell>
          <cell r="P61" t="str">
            <v>Ryan T Hoskins</v>
          </cell>
          <cell r="Q61" t="str">
            <v>archdaledrug@triad.rr.com</v>
          </cell>
          <cell r="R61" t="str">
            <v>336-434-2776</v>
          </cell>
          <cell r="S61" t="str">
            <v>Trent R Steffen</v>
          </cell>
          <cell r="T61" t="str">
            <v>tsteffennc@aol.com</v>
          </cell>
          <cell r="U61" t="str">
            <v>336-870-1479</v>
          </cell>
        </row>
        <row r="62">
          <cell r="A62" t="str">
            <v>90C010</v>
          </cell>
          <cell r="B62" t="str">
            <v>ARIHANT PHARMACY LLC.,</v>
          </cell>
          <cell r="C62" t="str">
            <v>MARSHVILLE PHARMACY &amp; SURGICAL SUPPLY</v>
          </cell>
          <cell r="D62" t="str">
            <v>LOC-03346</v>
          </cell>
          <cell r="E62" t="str">
            <v>Union</v>
          </cell>
          <cell r="F62" t="str">
            <v>Union</v>
          </cell>
          <cell r="G62" t="str">
            <v>Pharmacy : independent</v>
          </cell>
          <cell r="H62" t="str">
            <v>marshvillepharmacy@gmail.com</v>
          </cell>
          <cell r="I62" t="str">
            <v>704-624-2131</v>
          </cell>
          <cell r="J62" t="str">
            <v>MILIN  PATEL</v>
          </cell>
          <cell r="K62" t="str">
            <v>marshvillepharmacy@gmail.com</v>
          </cell>
          <cell r="L62" t="str">
            <v>704-624-2131</v>
          </cell>
          <cell r="M62" t="str">
            <v>MILIN  PATEL</v>
          </cell>
          <cell r="N62" t="str">
            <v>marshvillepharmacy@gmail.com</v>
          </cell>
          <cell r="O62" t="str">
            <v>704-624-2131</v>
          </cell>
          <cell r="P62" t="str">
            <v>MILIN  PATEL</v>
          </cell>
          <cell r="Q62" t="str">
            <v>marshvillepharmacy@gmail.com</v>
          </cell>
          <cell r="R62" t="str">
            <v>704-624-2131</v>
          </cell>
          <cell r="S62" t="str">
            <v>SUSAN  BARRINGER</v>
          </cell>
          <cell r="T62" t="str">
            <v>smbarriner@aol.com</v>
          </cell>
          <cell r="U62" t="str">
            <v>704-232-3115</v>
          </cell>
        </row>
        <row r="63">
          <cell r="A63" t="str">
            <v>05C001</v>
          </cell>
          <cell r="B63" t="str">
            <v>Ashe Memorial Hospital Inc</v>
          </cell>
          <cell r="C63" t="str">
            <v>Ashe Memorial Hospital Inc</v>
          </cell>
          <cell r="D63" t="str">
            <v>LOC-00251</v>
          </cell>
          <cell r="E63" t="str">
            <v>Ashe</v>
          </cell>
          <cell r="F63" t="str">
            <v>Ashe</v>
          </cell>
          <cell r="G63" t="str">
            <v>Hospital</v>
          </cell>
          <cell r="H63" t="str">
            <v>richard.watts@ashememorial.org</v>
          </cell>
          <cell r="I63" t="str">
            <v>+336-846-7101</v>
          </cell>
          <cell r="J63" t="str">
            <v>Brian  Yates</v>
          </cell>
          <cell r="K63" t="str">
            <v>brian.yates@ashememorial.org</v>
          </cell>
          <cell r="L63" t="str">
            <v>+336-846-7101</v>
          </cell>
          <cell r="M63" t="str">
            <v>Scott  Korn</v>
          </cell>
          <cell r="N63" t="str">
            <v>scott.korn@ashememorial.org</v>
          </cell>
          <cell r="O63" t="str">
            <v>+336-846-7101</v>
          </cell>
          <cell r="P63" t="str">
            <v>Richard  Watts</v>
          </cell>
          <cell r="Q63" t="str">
            <v>richard.watts@ashememorial.org</v>
          </cell>
          <cell r="R63" t="str">
            <v>336-846-0748</v>
          </cell>
          <cell r="S63" t="str">
            <v>Melissa  Lewis</v>
          </cell>
          <cell r="T63" t="str">
            <v>melissa.lewis@ashememorial.org</v>
          </cell>
          <cell r="U63" t="str">
            <v>336-846-7101</v>
          </cell>
        </row>
        <row r="64">
          <cell r="A64" t="str">
            <v>11C021</v>
          </cell>
          <cell r="B64" t="str">
            <v>Asheville Discount Pharmacy</v>
          </cell>
          <cell r="C64" t="str">
            <v>Asheville discount pharmacy</v>
          </cell>
          <cell r="D64" t="str">
            <v>LOC-02039</v>
          </cell>
          <cell r="E64" t="str">
            <v>Buncombe</v>
          </cell>
          <cell r="F64" t="str">
            <v>Buncombe</v>
          </cell>
          <cell r="G64" t="str">
            <v>Pharmacy : independent</v>
          </cell>
          <cell r="H64" t="str">
            <v>nur.edwards@gmail.com</v>
          </cell>
          <cell r="I64" t="str">
            <v>828-258-8511</v>
          </cell>
          <cell r="J64" t="str">
            <v>Hashim A Badr</v>
          </cell>
          <cell r="K64" t="str">
            <v>hashimbadr@gmail.com</v>
          </cell>
          <cell r="L64" t="str">
            <v>828-258-8511</v>
          </cell>
          <cell r="M64" t="str">
            <v>Nur B Edwards</v>
          </cell>
          <cell r="N64" t="str">
            <v>nur.edwards@gmail.com</v>
          </cell>
          <cell r="O64" t="str">
            <v>828-707-6034</v>
          </cell>
          <cell r="P64" t="str">
            <v>Nur B Edwards</v>
          </cell>
          <cell r="Q64" t="str">
            <v>nur.edwards@gmail.com</v>
          </cell>
          <cell r="R64" t="str">
            <v>828-258-8511</v>
          </cell>
          <cell r="S64" t="str">
            <v>Ashley  Sims</v>
          </cell>
          <cell r="T64" t="str">
            <v>ashleycsims@gmail.com</v>
          </cell>
          <cell r="U64" t="str">
            <v>828-258-8511</v>
          </cell>
        </row>
        <row r="65">
          <cell r="A65" t="str">
            <v>11C024</v>
          </cell>
          <cell r="B65" t="str">
            <v>Ashewell Medical Group, P.A.</v>
          </cell>
          <cell r="C65" t="str">
            <v>Ashewell Medical Group, P.A.</v>
          </cell>
          <cell r="D65" t="str">
            <v>LOC-01236</v>
          </cell>
          <cell r="E65" t="str">
            <v>Buncombe</v>
          </cell>
          <cell r="F65" t="str">
            <v>Buncombe</v>
          </cell>
          <cell r="G65" t="str">
            <v>Medical practice : internal medicine</v>
          </cell>
          <cell r="H65" t="str">
            <v>drbrown@testwnc.com</v>
          </cell>
          <cell r="I65" t="str">
            <v>828-477-4077</v>
          </cell>
          <cell r="J65" t="str">
            <v>Carly B Brown</v>
          </cell>
          <cell r="K65" t="str">
            <v>drbrown@ashewell.com</v>
          </cell>
          <cell r="L65" t="str">
            <v>828-477-4077</v>
          </cell>
          <cell r="M65" t="str">
            <v>Carly B Brown</v>
          </cell>
          <cell r="N65" t="str">
            <v>drbrown@ashewell.com</v>
          </cell>
          <cell r="O65" t="str">
            <v>828-477-4077</v>
          </cell>
          <cell r="P65" t="str">
            <v>Carly B Brown</v>
          </cell>
          <cell r="Q65" t="str">
            <v>drbrown@ashewell.com</v>
          </cell>
          <cell r="R65" t="str">
            <v>828-477-4077</v>
          </cell>
          <cell r="S65" t="str">
            <v>Will  Powell</v>
          </cell>
          <cell r="T65" t="str">
            <v>will@ashewell.com</v>
          </cell>
          <cell r="U65" t="str">
            <v>828-477-4077</v>
          </cell>
        </row>
        <row r="66">
          <cell r="A66" t="str">
            <v>34C012</v>
          </cell>
          <cell r="B66" t="str">
            <v>ASKK LLC dba Southside Discount Pharmacy</v>
          </cell>
          <cell r="C66" t="str">
            <v>Southside Discount Pharmacy</v>
          </cell>
          <cell r="D66" t="str">
            <v>LOC-01841</v>
          </cell>
          <cell r="E66" t="str">
            <v>Forsyth</v>
          </cell>
          <cell r="F66" t="str">
            <v>Forsyth</v>
          </cell>
          <cell r="G66" t="str">
            <v>Pharmacy : independent</v>
          </cell>
          <cell r="H66" t="str">
            <v>southsidediscountrx@gmail.com</v>
          </cell>
          <cell r="I66" t="str">
            <v>336-830-8774</v>
          </cell>
          <cell r="J66" t="str">
            <v>Scottie B Freeman</v>
          </cell>
          <cell r="K66" t="str">
            <v>southsidediscountrx@gmail.com</v>
          </cell>
          <cell r="L66" t="str">
            <v>336-830-8774</v>
          </cell>
          <cell r="M66" t="str">
            <v>Ahunna E Freeman</v>
          </cell>
          <cell r="N66" t="str">
            <v>drfreeman@southsidediscountrx.com</v>
          </cell>
          <cell r="O66" t="str">
            <v>336-830-8774</v>
          </cell>
          <cell r="P66" t="str">
            <v>Ahunna E Freeman</v>
          </cell>
          <cell r="Q66" t="str">
            <v>southsidediscountrx@gmail.com</v>
          </cell>
          <cell r="R66" t="str">
            <v>336-830-8774</v>
          </cell>
          <cell r="S66" t="str">
            <v>Scottie B Freeman</v>
          </cell>
          <cell r="T66" t="str">
            <v>southsidediscountrx@gmail.com</v>
          </cell>
          <cell r="U66" t="str">
            <v>336-830-8774</v>
          </cell>
        </row>
        <row r="67">
          <cell r="A67" t="str">
            <v>10C010</v>
          </cell>
          <cell r="B67" t="str">
            <v>Atlantic Internal Medicine PA</v>
          </cell>
          <cell r="C67" t="str">
            <v>Atlantic Internal Medicine</v>
          </cell>
          <cell r="D67" t="str">
            <v>LOC-01428</v>
          </cell>
          <cell r="E67" t="str">
            <v>Brunswick</v>
          </cell>
          <cell r="F67" t="str">
            <v>Brunswick</v>
          </cell>
          <cell r="G67" t="str">
            <v>Medical practice : internal medicine</v>
          </cell>
          <cell r="H67" t="str">
            <v>aim@atmc.net</v>
          </cell>
          <cell r="I67" t="str">
            <v>910-754-8921</v>
          </cell>
          <cell r="J67" t="str">
            <v>Richard D Crane</v>
          </cell>
          <cell r="K67" t="str">
            <v>cranerd@atmc.net</v>
          </cell>
          <cell r="L67" t="str">
            <v>910-754-8921</v>
          </cell>
          <cell r="M67" t="str">
            <v>Richard D Crane</v>
          </cell>
          <cell r="N67" t="str">
            <v>cranerd@atmc.net</v>
          </cell>
          <cell r="O67" t="str">
            <v>910-754-8921</v>
          </cell>
          <cell r="P67" t="str">
            <v>Richard D Crane</v>
          </cell>
          <cell r="Q67" t="str">
            <v>aim@atmc.net</v>
          </cell>
          <cell r="R67" t="str">
            <v>910-754-8921</v>
          </cell>
          <cell r="S67" t="str">
            <v>Janet S White</v>
          </cell>
          <cell r="T67" t="str">
            <v>jsw1114aim@gmail.com</v>
          </cell>
          <cell r="U67" t="str">
            <v>910-754-8921</v>
          </cell>
        </row>
        <row r="68">
          <cell r="A68" t="str">
            <v>92C053</v>
          </cell>
          <cell r="B68" t="str">
            <v>A to Z Pharmacy LLC</v>
          </cell>
          <cell r="C68" t="str">
            <v>A to Z Pharmacy</v>
          </cell>
          <cell r="D68" t="str">
            <v>LOC-01393</v>
          </cell>
          <cell r="E68" t="str">
            <v>Wake</v>
          </cell>
          <cell r="F68" t="str">
            <v>Wake</v>
          </cell>
          <cell r="G68" t="str">
            <v>Pharmacy : independent</v>
          </cell>
          <cell r="H68" t="str">
            <v>atozpharmacycary@gmail.com</v>
          </cell>
          <cell r="I68" t="str">
            <v>919-650-3883</v>
          </cell>
          <cell r="J68" t="str">
            <v>Kristen  Moore</v>
          </cell>
          <cell r="K68" t="str">
            <v>rxkmb@hotmail.com</v>
          </cell>
          <cell r="L68" t="str">
            <v>919-650-3883</v>
          </cell>
          <cell r="M68" t="str">
            <v>Kristen  Moore</v>
          </cell>
          <cell r="N68" t="str">
            <v>rxkmb@hotmail.com</v>
          </cell>
          <cell r="O68" t="str">
            <v>919-650-3883</v>
          </cell>
          <cell r="P68" t="str">
            <v>Kristen M Moore</v>
          </cell>
          <cell r="Q68" t="str">
            <v>rxkmb@hotmail.com</v>
          </cell>
          <cell r="R68" t="str">
            <v>919-650-3883</v>
          </cell>
          <cell r="S68" t="str">
            <v>Debbie  Skakle</v>
          </cell>
          <cell r="T68" t="str">
            <v>dcskakle@gmail.com</v>
          </cell>
          <cell r="U68" t="str">
            <v>919-650-3883</v>
          </cell>
        </row>
        <row r="69">
          <cell r="A69" t="str">
            <v>92C054</v>
          </cell>
          <cell r="B69" t="str">
            <v>Avance Care</v>
          </cell>
          <cell r="C69" t="str">
            <v>Avance Care</v>
          </cell>
          <cell r="D69" t="str">
            <v>LOC-01718</v>
          </cell>
          <cell r="E69" t="str">
            <v>Wake</v>
          </cell>
          <cell r="F69" t="str">
            <v>Wake</v>
          </cell>
          <cell r="G69" t="str">
            <v>Other</v>
          </cell>
          <cell r="H69" t="str">
            <v>mbrooks@avancecare.com</v>
          </cell>
          <cell r="I69" t="str">
            <v>919-237-1337</v>
          </cell>
          <cell r="J69" t="str">
            <v>Frank  Manole</v>
          </cell>
          <cell r="K69" t="str">
            <v>fmanole@avancecare.com</v>
          </cell>
          <cell r="L69" t="str">
            <v>201-638-8965</v>
          </cell>
          <cell r="M69" t="str">
            <v>Joanne  Fruth</v>
          </cell>
          <cell r="N69" t="str">
            <v>jfruth@avancecare.com</v>
          </cell>
          <cell r="O69" t="str">
            <v>919-603-4404</v>
          </cell>
          <cell r="P69" t="str">
            <v>Molly C Brooks</v>
          </cell>
          <cell r="Q69" t="str">
            <v>mbrooks@avancecare.com</v>
          </cell>
          <cell r="R69" t="str">
            <v>919-765-8725</v>
          </cell>
          <cell r="S69" t="str">
            <v>Deborah  Mclean</v>
          </cell>
          <cell r="T69" t="str">
            <v>dmclean@avancecare.com</v>
          </cell>
          <cell r="U69" t="str">
            <v>919-748-4895</v>
          </cell>
        </row>
        <row r="70">
          <cell r="A70" t="str">
            <v>92C108</v>
          </cell>
          <cell r="B70" t="str">
            <v>Avance Care</v>
          </cell>
          <cell r="C70" t="str">
            <v>Avance Care Holly Springs</v>
          </cell>
          <cell r="D70" t="str">
            <v>LOC-02695</v>
          </cell>
          <cell r="E70" t="str">
            <v>Wake</v>
          </cell>
          <cell r="F70" t="str">
            <v>Wake</v>
          </cell>
          <cell r="G70" t="str">
            <v>Other</v>
          </cell>
          <cell r="H70" t="str">
            <v>mbrooks@avancecare.com</v>
          </cell>
          <cell r="I70" t="str">
            <v>919-237-1337</v>
          </cell>
          <cell r="J70" t="str">
            <v>Frank  Manole</v>
          </cell>
          <cell r="K70" t="str">
            <v>fmanole@avancecare.com</v>
          </cell>
          <cell r="L70" t="str">
            <v>201-638-8965</v>
          </cell>
          <cell r="M70" t="str">
            <v>Joanne  Fruth</v>
          </cell>
          <cell r="N70" t="str">
            <v>jfruth@avancecare.com</v>
          </cell>
          <cell r="O70" t="str">
            <v>919-603-4404</v>
          </cell>
          <cell r="P70" t="str">
            <v>Molly  Brooks</v>
          </cell>
          <cell r="Q70" t="str">
            <v>mbrooks@avancecare.com</v>
          </cell>
          <cell r="R70" t="str">
            <v>919-765-8725</v>
          </cell>
          <cell r="S70" t="str">
            <v>Debbie  McLean</v>
          </cell>
          <cell r="T70" t="str">
            <v>dmclean@avancecare.com</v>
          </cell>
          <cell r="U70" t="str">
            <v>919-748-4895</v>
          </cell>
        </row>
        <row r="71">
          <cell r="A71" t="str">
            <v>92C119</v>
          </cell>
          <cell r="B71" t="str">
            <v>Avance Care</v>
          </cell>
          <cell r="C71" t="str">
            <v>Avance Care Garner</v>
          </cell>
          <cell r="D71" t="str">
            <v>LOC-02691</v>
          </cell>
          <cell r="E71" t="str">
            <v>Wake</v>
          </cell>
          <cell r="F71" t="str">
            <v>Wake</v>
          </cell>
          <cell r="G71" t="str">
            <v>Other</v>
          </cell>
          <cell r="H71" t="str">
            <v>mbrooks@avancecare.com</v>
          </cell>
          <cell r="I71" t="str">
            <v>919-237-1337</v>
          </cell>
          <cell r="J71" t="str">
            <v>Frank  Manole</v>
          </cell>
          <cell r="K71" t="str">
            <v>fmanole@avancecare.com</v>
          </cell>
          <cell r="L71" t="str">
            <v>201-638-8965</v>
          </cell>
          <cell r="M71" t="str">
            <v>Joanne  Fruth</v>
          </cell>
          <cell r="N71" t="str">
            <v>jfruth@avancecare.com</v>
          </cell>
          <cell r="O71" t="str">
            <v>919-603-4404</v>
          </cell>
          <cell r="P71" t="str">
            <v>Molly  Brooks</v>
          </cell>
          <cell r="Q71" t="str">
            <v>mbrooks@avancecare.com</v>
          </cell>
          <cell r="R71" t="str">
            <v>919-765-8725</v>
          </cell>
          <cell r="S71" t="str">
            <v>Debbie  McLean</v>
          </cell>
          <cell r="T71" t="str">
            <v>dmclean@avancecare.com</v>
          </cell>
          <cell r="U71" t="str">
            <v>919-748-4895</v>
          </cell>
        </row>
        <row r="72">
          <cell r="A72" t="str">
            <v>92C096</v>
          </cell>
          <cell r="B72" t="str">
            <v>Avance Care</v>
          </cell>
          <cell r="C72" t="str">
            <v>Avance Care Central Raleigh</v>
          </cell>
          <cell r="D72" t="str">
            <v>LOC-02688</v>
          </cell>
          <cell r="E72" t="str">
            <v>Wake</v>
          </cell>
          <cell r="F72" t="str">
            <v>Wake</v>
          </cell>
          <cell r="G72" t="str">
            <v>Other</v>
          </cell>
          <cell r="H72" t="str">
            <v>mbrooks@avancecare.com</v>
          </cell>
          <cell r="I72" t="str">
            <v>919-237-1337</v>
          </cell>
          <cell r="J72" t="str">
            <v>Frank  Manole</v>
          </cell>
          <cell r="K72" t="str">
            <v>fmanole@avancecare.com</v>
          </cell>
          <cell r="L72" t="str">
            <v>201-638-8965</v>
          </cell>
          <cell r="M72" t="str">
            <v>Joanne  Fruth</v>
          </cell>
          <cell r="N72" t="str">
            <v>jfruth@avancecare.com</v>
          </cell>
          <cell r="O72" t="str">
            <v>919-603-4404</v>
          </cell>
          <cell r="P72" t="str">
            <v>Molly  Brooks</v>
          </cell>
          <cell r="Q72" t="str">
            <v>mbrooks@avancecare.com</v>
          </cell>
          <cell r="R72" t="str">
            <v>919-765-8725</v>
          </cell>
          <cell r="S72" t="str">
            <v>Deborah  Mclean</v>
          </cell>
          <cell r="T72" t="str">
            <v>dmclean@avancecare.com</v>
          </cell>
          <cell r="U72" t="str">
            <v>919-748-4895</v>
          </cell>
        </row>
        <row r="73">
          <cell r="A73" t="str">
            <v>92C120</v>
          </cell>
          <cell r="B73" t="str">
            <v>Avance Care</v>
          </cell>
          <cell r="C73" t="str">
            <v>Avance Care Cary</v>
          </cell>
          <cell r="D73" t="str">
            <v>LOC-02696</v>
          </cell>
          <cell r="E73" t="str">
            <v>Wake</v>
          </cell>
          <cell r="F73" t="str">
            <v>Wake</v>
          </cell>
          <cell r="G73" t="str">
            <v>Other</v>
          </cell>
          <cell r="H73" t="str">
            <v>mbrooks@avancecare.com</v>
          </cell>
          <cell r="I73" t="str">
            <v>919-237-1337</v>
          </cell>
          <cell r="J73" t="str">
            <v>Frank  Manole</v>
          </cell>
          <cell r="K73" t="str">
            <v>fmanole@avancecare.com</v>
          </cell>
          <cell r="L73" t="str">
            <v>201-638-8965</v>
          </cell>
          <cell r="M73" t="str">
            <v>Joanne  Fruth</v>
          </cell>
          <cell r="N73" t="str">
            <v>jfruth@avancecare.com</v>
          </cell>
          <cell r="O73" t="str">
            <v>919-603-4404</v>
          </cell>
          <cell r="P73" t="str">
            <v>Molly  Brooks</v>
          </cell>
          <cell r="Q73" t="str">
            <v>mbrooks@avancecare.com</v>
          </cell>
          <cell r="R73" t="str">
            <v>919-765-8725</v>
          </cell>
          <cell r="S73" t="str">
            <v>Debbie  McLean</v>
          </cell>
          <cell r="T73" t="str">
            <v>dmclean@avancecare.com</v>
          </cell>
          <cell r="U73" t="str">
            <v>919-748-4895</v>
          </cell>
        </row>
        <row r="74">
          <cell r="A74" t="str">
            <v>92C097</v>
          </cell>
          <cell r="B74" t="str">
            <v>Avance Care</v>
          </cell>
          <cell r="C74" t="str">
            <v>Avance Care Apex</v>
          </cell>
          <cell r="D74" t="str">
            <v>LOC-02694</v>
          </cell>
          <cell r="E74" t="str">
            <v>Wake</v>
          </cell>
          <cell r="F74" t="str">
            <v>Wake</v>
          </cell>
          <cell r="G74" t="str">
            <v>Other</v>
          </cell>
          <cell r="H74" t="str">
            <v>mbrooks@avancecare.com</v>
          </cell>
          <cell r="I74" t="str">
            <v>919-237-1337</v>
          </cell>
          <cell r="J74" t="str">
            <v>Frank  Manole</v>
          </cell>
          <cell r="K74" t="str">
            <v>fmanole@avancecare.com</v>
          </cell>
          <cell r="L74" t="str">
            <v>201-638-8965</v>
          </cell>
          <cell r="M74" t="str">
            <v>Joanne  Fruth</v>
          </cell>
          <cell r="N74" t="str">
            <v>jfruth@avancecare.com</v>
          </cell>
          <cell r="O74" t="str">
            <v>919-603-4404</v>
          </cell>
          <cell r="P74" t="str">
            <v>Molly  Brooks</v>
          </cell>
          <cell r="Q74" t="str">
            <v>mbrooks@avancecare.com</v>
          </cell>
          <cell r="R74" t="str">
            <v>919-765-8725</v>
          </cell>
          <cell r="S74" t="str">
            <v>Debbie  McLean</v>
          </cell>
          <cell r="T74" t="str">
            <v>dmclean@avancecare.com</v>
          </cell>
          <cell r="U74" t="str">
            <v>919-748-4895</v>
          </cell>
        </row>
        <row r="75">
          <cell r="A75" t="str">
            <v>92C093</v>
          </cell>
          <cell r="B75" t="str">
            <v>Avance Care</v>
          </cell>
          <cell r="C75" t="str">
            <v>Avance Care North Raleigh</v>
          </cell>
          <cell r="D75" t="str">
            <v>LOC-02692</v>
          </cell>
          <cell r="E75" t="str">
            <v>Wake</v>
          </cell>
          <cell r="F75" t="str">
            <v>Wake</v>
          </cell>
          <cell r="G75" t="str">
            <v>Other</v>
          </cell>
          <cell r="H75" t="str">
            <v>mbrooks@avancecare.com</v>
          </cell>
          <cell r="I75" t="str">
            <v>919-237-1337</v>
          </cell>
          <cell r="J75" t="str">
            <v>Frank  Manole</v>
          </cell>
          <cell r="K75" t="str">
            <v>fmanole@avancecare.com</v>
          </cell>
          <cell r="L75" t="str">
            <v>201-638-8965</v>
          </cell>
          <cell r="M75" t="str">
            <v>Joanne  Fruth</v>
          </cell>
          <cell r="N75" t="str">
            <v>jfruth@avancecare.com</v>
          </cell>
          <cell r="O75" t="str">
            <v>919-603-4404</v>
          </cell>
          <cell r="P75" t="str">
            <v>Molly  Brooks</v>
          </cell>
          <cell r="Q75" t="str">
            <v>mbrooks@avancecare.com</v>
          </cell>
          <cell r="R75" t="str">
            <v>919-765-8725</v>
          </cell>
          <cell r="S75" t="str">
            <v>Deborah  Mclean</v>
          </cell>
          <cell r="T75" t="str">
            <v>mclean@avancecare.com</v>
          </cell>
          <cell r="U75" t="str">
            <v>919-748-4895</v>
          </cell>
        </row>
        <row r="76">
          <cell r="A76" t="str">
            <v>92C122</v>
          </cell>
          <cell r="B76" t="str">
            <v>Avance Care</v>
          </cell>
          <cell r="C76" t="str">
            <v>Avance Care Wake Forest</v>
          </cell>
          <cell r="D76" t="str">
            <v>LOC-02700</v>
          </cell>
          <cell r="E76" t="str">
            <v>Wake</v>
          </cell>
          <cell r="F76" t="str">
            <v>Wake</v>
          </cell>
          <cell r="G76" t="str">
            <v>Other</v>
          </cell>
          <cell r="H76" t="str">
            <v>mbrooks@avancecare.com</v>
          </cell>
          <cell r="I76" t="str">
            <v>919-237-1337</v>
          </cell>
          <cell r="J76" t="str">
            <v>Frank  Manole</v>
          </cell>
          <cell r="K76" t="str">
            <v>fmanole@avancecare.com</v>
          </cell>
          <cell r="L76" t="str">
            <v>201-638-8965</v>
          </cell>
          <cell r="M76" t="str">
            <v>Joanne  Fruth</v>
          </cell>
          <cell r="N76" t="str">
            <v>jfruth@avancecare.com</v>
          </cell>
          <cell r="O76" t="str">
            <v>919-603-4404</v>
          </cell>
          <cell r="P76" t="str">
            <v>Molly  Brooks</v>
          </cell>
          <cell r="Q76" t="str">
            <v>mbrooks@avancecare.com</v>
          </cell>
          <cell r="R76" t="str">
            <v>919-765-8725</v>
          </cell>
          <cell r="S76" t="str">
            <v>Debbie  McLean</v>
          </cell>
          <cell r="T76" t="str">
            <v>dmclean@avancecare.com</v>
          </cell>
          <cell r="U76" t="str">
            <v>919-748-4895</v>
          </cell>
        </row>
        <row r="77">
          <cell r="A77" t="str">
            <v>92C0125</v>
          </cell>
          <cell r="B77" t="str">
            <v>Avance Care</v>
          </cell>
          <cell r="C77" t="str">
            <v>Avance Care Knightdale</v>
          </cell>
          <cell r="D77" t="str">
            <v>LOC-02699</v>
          </cell>
          <cell r="E77" t="str">
            <v>Wake</v>
          </cell>
          <cell r="F77" t="str">
            <v>Wake</v>
          </cell>
          <cell r="G77" t="str">
            <v>Other</v>
          </cell>
          <cell r="H77" t="str">
            <v>mbrooks@avancecare.com</v>
          </cell>
          <cell r="I77" t="str">
            <v>919-237-1337</v>
          </cell>
          <cell r="J77" t="str">
            <v>Frank  Manole</v>
          </cell>
          <cell r="K77" t="str">
            <v>fmanole@avancecare.com</v>
          </cell>
          <cell r="L77" t="str">
            <v>201-638-8965</v>
          </cell>
          <cell r="M77" t="str">
            <v>Joanne  Fruth</v>
          </cell>
          <cell r="N77" t="str">
            <v>jfruth@avancecare.com</v>
          </cell>
          <cell r="O77" t="str">
            <v>919-603-4404</v>
          </cell>
          <cell r="P77" t="str">
            <v>Molly  Brooks</v>
          </cell>
          <cell r="Q77" t="str">
            <v>mbrooks@avancecare.com</v>
          </cell>
          <cell r="R77" t="str">
            <v>919-765-8725</v>
          </cell>
          <cell r="S77" t="str">
            <v>Debbie  McLean</v>
          </cell>
          <cell r="T77" t="str">
            <v>dmclean@avancecare.com</v>
          </cell>
          <cell r="U77" t="str">
            <v>919-748-4895</v>
          </cell>
        </row>
        <row r="78">
          <cell r="A78" t="str">
            <v>32C040</v>
          </cell>
          <cell r="B78" t="str">
            <v>Avance Care</v>
          </cell>
          <cell r="C78" t="str">
            <v>Avance Care Durham</v>
          </cell>
          <cell r="D78" t="str">
            <v>LOC-02701</v>
          </cell>
          <cell r="E78" t="str">
            <v>Durham</v>
          </cell>
          <cell r="F78" t="str">
            <v>Durham</v>
          </cell>
          <cell r="G78" t="str">
            <v>Other</v>
          </cell>
          <cell r="H78" t="str">
            <v>mbrooks@avancecare.com</v>
          </cell>
          <cell r="I78" t="str">
            <v>919-237-1337</v>
          </cell>
          <cell r="J78" t="str">
            <v>Frank  Manole</v>
          </cell>
          <cell r="K78" t="str">
            <v>fmanole@avancecare.com</v>
          </cell>
          <cell r="L78" t="str">
            <v>201-638-8965</v>
          </cell>
          <cell r="M78" t="str">
            <v>Joanne  Fruth</v>
          </cell>
          <cell r="N78" t="str">
            <v>jfruth@avancecare.com</v>
          </cell>
          <cell r="O78" t="str">
            <v>919-603-4404</v>
          </cell>
          <cell r="P78" t="str">
            <v>Molly  Brooks</v>
          </cell>
          <cell r="Q78" t="str">
            <v>mbrooks@avancecare.com</v>
          </cell>
          <cell r="R78" t="str">
            <v>919-765-8725</v>
          </cell>
          <cell r="S78" t="str">
            <v>Debbie  McLean</v>
          </cell>
          <cell r="T78" t="str">
            <v>dmclean@avancecare.com</v>
          </cell>
          <cell r="U78" t="str">
            <v>919-748-4895</v>
          </cell>
        </row>
        <row r="79">
          <cell r="A79" t="str">
            <v>92C121</v>
          </cell>
          <cell r="B79" t="str">
            <v>Avance Care</v>
          </cell>
          <cell r="C79" t="str">
            <v>Avance Care Northwest Raleigh</v>
          </cell>
          <cell r="D79" t="str">
            <v>LOC-02704</v>
          </cell>
          <cell r="E79" t="str">
            <v>Wake</v>
          </cell>
          <cell r="F79" t="str">
            <v>Wake</v>
          </cell>
          <cell r="G79" t="str">
            <v>Other</v>
          </cell>
          <cell r="H79" t="str">
            <v>mbrooks@avancecare.com</v>
          </cell>
          <cell r="I79" t="str">
            <v>919-237-1337</v>
          </cell>
          <cell r="J79" t="str">
            <v>Frank  Manole</v>
          </cell>
          <cell r="K79" t="str">
            <v>fmanole@avancecare.com</v>
          </cell>
          <cell r="L79" t="str">
            <v>201-638-8965</v>
          </cell>
          <cell r="M79" t="str">
            <v>Joanne  Fruth</v>
          </cell>
          <cell r="N79" t="str">
            <v>jfruth@avancecare.com</v>
          </cell>
          <cell r="O79" t="str">
            <v>919-603-4404</v>
          </cell>
          <cell r="P79" t="str">
            <v>Molly  Brooks</v>
          </cell>
          <cell r="Q79" t="str">
            <v>mbrooks@avancecare.com</v>
          </cell>
          <cell r="R79" t="str">
            <v>919-765-8725</v>
          </cell>
          <cell r="S79" t="str">
            <v>Debbie  McLean</v>
          </cell>
          <cell r="T79" t="str">
            <v>dmclean@avancecare.com</v>
          </cell>
          <cell r="U79" t="str">
            <v>919-748-4895</v>
          </cell>
        </row>
        <row r="80">
          <cell r="A80" t="str">
            <v>75C004</v>
          </cell>
          <cell r="B80" t="str">
            <v>Aveve, Inc</v>
          </cell>
          <cell r="C80" t="str">
            <v>Foothills Pharmacy</v>
          </cell>
          <cell r="D80" t="str">
            <v>LOC-01520</v>
          </cell>
          <cell r="E80" t="str">
            <v>Polk</v>
          </cell>
          <cell r="F80" t="str">
            <v>Polk</v>
          </cell>
          <cell r="G80" t="str">
            <v>Pharmacy : independent</v>
          </cell>
          <cell r="H80" t="str">
            <v>ncfoothillspharmacy@gmail.com</v>
          </cell>
          <cell r="I80" t="str">
            <v>828-894-6112</v>
          </cell>
          <cell r="J80" t="str">
            <v>Steve  Burney</v>
          </cell>
          <cell r="K80" t="str">
            <v>ncfoothillspharmacy@gmail.com</v>
          </cell>
          <cell r="L80" t="str">
            <v>828-894-6112</v>
          </cell>
          <cell r="M80" t="str">
            <v>Steve  Burney</v>
          </cell>
          <cell r="N80" t="str">
            <v>ncfoothillspharmacy@gmail.com</v>
          </cell>
          <cell r="O80" t="str">
            <v>828-894-6112</v>
          </cell>
          <cell r="P80" t="str">
            <v>Steve B Burney</v>
          </cell>
          <cell r="Q80" t="str">
            <v>ncfoothillspharmacy@gmail.com</v>
          </cell>
          <cell r="R80" t="str">
            <v>828-894-6112</v>
          </cell>
          <cell r="S80" t="str">
            <v>Nicole C Wall</v>
          </cell>
          <cell r="T80" t="str">
            <v>ncfoothillspharmacy@gmail.com</v>
          </cell>
          <cell r="U80" t="str">
            <v>828-894-6112</v>
          </cell>
        </row>
        <row r="81">
          <cell r="A81" t="str">
            <v>18C011</v>
          </cell>
          <cell r="B81" t="str">
            <v>A Woman's View</v>
          </cell>
          <cell r="C81" t="str">
            <v>A Woman's View</v>
          </cell>
          <cell r="D81" t="str">
            <v>LOC-02899</v>
          </cell>
          <cell r="E81" t="str">
            <v>Catawba</v>
          </cell>
          <cell r="F81" t="str">
            <v>Catawba</v>
          </cell>
          <cell r="G81" t="str">
            <v>Medical practice : family medicine</v>
          </cell>
          <cell r="H81" t="str">
            <v>amanda.mckinney@awomansview.com</v>
          </cell>
          <cell r="I81" t="str">
            <v>828-345-0800</v>
          </cell>
          <cell r="J81" t="str">
            <v>Amanda  McKinney</v>
          </cell>
          <cell r="K81" t="str">
            <v>amanda.mckinney@awomansview.com</v>
          </cell>
          <cell r="L81" t="str">
            <v>828-345-0800</v>
          </cell>
          <cell r="M81" t="str">
            <v>Anne  Gonzalez</v>
          </cell>
          <cell r="N81" t="str">
            <v>anne.gonzalez@awomansview.com</v>
          </cell>
          <cell r="O81" t="str">
            <v>828-345-0800</v>
          </cell>
          <cell r="P81" t="str">
            <v>Amanda  McKinney</v>
          </cell>
          <cell r="Q81" t="str">
            <v>amanda.mckinney@awomansview.com</v>
          </cell>
          <cell r="R81" t="str">
            <v>828-345-0800</v>
          </cell>
          <cell r="S81" t="str">
            <v>Barbara  Mabe</v>
          </cell>
          <cell r="T81" t="str">
            <v>barbara.mabe@awomansview.com</v>
          </cell>
          <cell r="U81" t="str">
            <v>828-345-0800</v>
          </cell>
        </row>
        <row r="82">
          <cell r="A82" t="str">
            <v>64C004</v>
          </cell>
          <cell r="B82" t="str">
            <v>Bailey Pharmacy Inc</v>
          </cell>
          <cell r="C82" t="str">
            <v>Bailey Pharmacy</v>
          </cell>
          <cell r="D82" t="str">
            <v>LOC-01691</v>
          </cell>
          <cell r="E82" t="str">
            <v>Nash</v>
          </cell>
          <cell r="F82" t="str">
            <v>Nash</v>
          </cell>
          <cell r="G82" t="str">
            <v>Pharmacy : independent</v>
          </cell>
          <cell r="H82" t="str">
            <v>bjl.baileypharmacy@gmail.com</v>
          </cell>
          <cell r="I82" t="str">
            <v>252-883-5022</v>
          </cell>
          <cell r="J82" t="str">
            <v>Blake J Lamm</v>
          </cell>
          <cell r="K82" t="str">
            <v>blakelamm@gmail.com</v>
          </cell>
          <cell r="L82" t="str">
            <v>252-235-3562</v>
          </cell>
          <cell r="M82" t="str">
            <v>April L Blackford</v>
          </cell>
          <cell r="N82" t="str">
            <v>bjl.baileypharmacy@gmail.com</v>
          </cell>
          <cell r="O82" t="str">
            <v>252-883-5022</v>
          </cell>
          <cell r="P82" t="str">
            <v>April L Blackford</v>
          </cell>
          <cell r="Q82" t="str">
            <v>bjl.baileypharmacy@gmail.com</v>
          </cell>
          <cell r="R82" t="str">
            <v>252-883-5022</v>
          </cell>
          <cell r="S82" t="str">
            <v>Blake J Lamm</v>
          </cell>
          <cell r="T82" t="str">
            <v>blakelamm@gmail.com</v>
          </cell>
          <cell r="U82" t="str">
            <v>252-235-3562</v>
          </cell>
        </row>
        <row r="83">
          <cell r="A83" t="str">
            <v>100023</v>
          </cell>
          <cell r="B83" t="str">
            <v>Batish Medical Services PLLC</v>
          </cell>
          <cell r="C83" t="str">
            <v>Batish Family Medicine</v>
          </cell>
          <cell r="D83" t="str">
            <v>LOC-01416</v>
          </cell>
          <cell r="E83" t="str">
            <v>Brunswick</v>
          </cell>
          <cell r="F83" t="str">
            <v>Brunswick</v>
          </cell>
          <cell r="G83" t="str">
            <v>Medical practice : family medicine</v>
          </cell>
          <cell r="H83" t="str">
            <v>dmorris@batishfamilymedicine.com</v>
          </cell>
          <cell r="I83" t="str">
            <v>910-383-1500</v>
          </cell>
          <cell r="J83" t="str">
            <v>Sanjay  Batish</v>
          </cell>
          <cell r="K83" t="str">
            <v>sb.batish@gmail.com</v>
          </cell>
          <cell r="L83" t="str">
            <v>910-383-1500</v>
          </cell>
          <cell r="M83" t="str">
            <v>Sanjay  Batish</v>
          </cell>
          <cell r="N83" t="str">
            <v>sb.batish@gmail.com</v>
          </cell>
          <cell r="O83" t="str">
            <v>910-383-1500</v>
          </cell>
          <cell r="P83" t="str">
            <v>Kim  Huskey</v>
          </cell>
          <cell r="Q83" t="str">
            <v>kim@batishfamilymedicine.com</v>
          </cell>
          <cell r="R83" t="str">
            <v>910-383-1500</v>
          </cell>
          <cell r="S83" t="str">
            <v>crystal  mcfann</v>
          </cell>
          <cell r="T83" t="str">
            <v>crystal@batishfamilymedicine.com</v>
          </cell>
          <cell r="U83" t="str">
            <v>910-383-1500</v>
          </cell>
        </row>
        <row r="84">
          <cell r="A84" t="str">
            <v>59C002</v>
          </cell>
          <cell r="B84" t="str">
            <v>Baxter International Inc.</v>
          </cell>
          <cell r="C84" t="str">
            <v>Baxter North Cove</v>
          </cell>
          <cell r="D84" t="str">
            <v>LOC-02157</v>
          </cell>
          <cell r="E84" t="str">
            <v>McDowell</v>
          </cell>
          <cell r="F84" t="str">
            <v>McDowell</v>
          </cell>
          <cell r="G84" t="str">
            <v>Other</v>
          </cell>
          <cell r="H84" t="str">
            <v>zbigniew_jablonski@baxter.com</v>
          </cell>
          <cell r="I84" t="str">
            <v>828-756-6538</v>
          </cell>
          <cell r="J84" t="str">
            <v>Scott  Overbeck</v>
          </cell>
          <cell r="K84" t="str">
            <v>scott_overbeck@baxter.com</v>
          </cell>
          <cell r="L84" t="str">
            <v>828-756-6850</v>
          </cell>
          <cell r="M84" t="str">
            <v>James  Quayle</v>
          </cell>
          <cell r="N84" t="str">
            <v>james.quayle@hcahealthcare.com</v>
          </cell>
          <cell r="O84" t="str">
            <v>828-213-9600</v>
          </cell>
          <cell r="P84" t="str">
            <v>Zbigniew  Jablonski</v>
          </cell>
          <cell r="Q84" t="str">
            <v>zbigniew_jablonski@baxter.com</v>
          </cell>
          <cell r="R84" t="str">
            <v>828-756-6538</v>
          </cell>
          <cell r="S84" t="str">
            <v>Lesley  Slate</v>
          </cell>
          <cell r="T84" t="str">
            <v>slate_lesley@baxter.com</v>
          </cell>
          <cell r="U84" t="str">
            <v>828-765-6571</v>
          </cell>
        </row>
        <row r="85">
          <cell r="A85" t="str">
            <v>28C008</v>
          </cell>
          <cell r="B85" t="str">
            <v>Beach Pharmacy</v>
          </cell>
          <cell r="C85" t="str">
            <v>Beach Pharmacy</v>
          </cell>
          <cell r="D85" t="str">
            <v>LOC-02780</v>
          </cell>
          <cell r="E85" t="str">
            <v>Dare</v>
          </cell>
          <cell r="F85" t="str">
            <v>Dare</v>
          </cell>
          <cell r="G85" t="str">
            <v>Pharmacy : independent</v>
          </cell>
          <cell r="H85" t="str">
            <v>mestallings0930@email.campbell.edu</v>
          </cell>
          <cell r="I85" t="str">
            <v>252-986-2400</v>
          </cell>
          <cell r="J85" t="str">
            <v>Morghan  Stallings</v>
          </cell>
          <cell r="K85" t="str">
            <v>mestallings0930@email.campbell.edu</v>
          </cell>
          <cell r="L85" t="str">
            <v>252-984-2400</v>
          </cell>
          <cell r="M85" t="str">
            <v>Morghan  Stallings</v>
          </cell>
          <cell r="N85" t="str">
            <v>mestallings0930@email.campbell.edu</v>
          </cell>
          <cell r="O85" t="str">
            <v>252-986-2400</v>
          </cell>
          <cell r="P85" t="str">
            <v>Morghan  Stallings</v>
          </cell>
          <cell r="Q85" t="str">
            <v>mestallings0930@email.campbell.edu</v>
          </cell>
          <cell r="R85" t="str">
            <v>252-986-2400</v>
          </cell>
          <cell r="S85" t="str">
            <v>Steve  Evans</v>
          </cell>
          <cell r="T85" t="str">
            <v>beachrx@gmail.com</v>
          </cell>
          <cell r="U85" t="str">
            <v>252-986-2409</v>
          </cell>
        </row>
        <row r="86">
          <cell r="A86" t="str">
            <v>28C009</v>
          </cell>
          <cell r="B86" t="str">
            <v>Beach Pharmacy</v>
          </cell>
          <cell r="C86" t="str">
            <v>Beach Pharmacy</v>
          </cell>
          <cell r="D86" t="str">
            <v>LOC-02781</v>
          </cell>
          <cell r="E86" t="str">
            <v>Dare</v>
          </cell>
          <cell r="F86" t="str">
            <v>Dare</v>
          </cell>
          <cell r="G86" t="str">
            <v>Pharmacy : independent</v>
          </cell>
          <cell r="H86" t="str">
            <v>mestallings0930@email.campbell.edu</v>
          </cell>
          <cell r="I86" t="str">
            <v>252-986-2400</v>
          </cell>
          <cell r="J86" t="str">
            <v>Morghan  Stallings</v>
          </cell>
          <cell r="K86" t="str">
            <v>mestallings0930@email.campbell.edu</v>
          </cell>
          <cell r="L86" t="str">
            <v>252-984-2400</v>
          </cell>
          <cell r="M86" t="str">
            <v>Morghan  Stallings</v>
          </cell>
          <cell r="N86" t="str">
            <v>mestallings0930@email.campbell.edu</v>
          </cell>
          <cell r="O86" t="str">
            <v>252-986-2400</v>
          </cell>
          <cell r="P86" t="str">
            <v>Morghan  Stallings</v>
          </cell>
          <cell r="Q86" t="str">
            <v>mestallings0930@email.campbell.edu</v>
          </cell>
          <cell r="R86" t="str">
            <v>252-995-3811</v>
          </cell>
          <cell r="S86" t="str">
            <v>Tim  Morgan</v>
          </cell>
          <cell r="T86" t="str">
            <v>spater@earthlink.com</v>
          </cell>
          <cell r="U86" t="str">
            <v>252-995-3811</v>
          </cell>
        </row>
        <row r="87">
          <cell r="A87" t="str">
            <v>28C003</v>
          </cell>
          <cell r="B87" t="str">
            <v>Bear Drugs Inc</v>
          </cell>
          <cell r="C87" t="str">
            <v>Bear Drugs</v>
          </cell>
          <cell r="D87" t="str">
            <v>LOC-01989</v>
          </cell>
          <cell r="E87" t="str">
            <v>Dare</v>
          </cell>
          <cell r="F87" t="str">
            <v>Dare</v>
          </cell>
          <cell r="G87" t="str">
            <v>Pharmacy : independent</v>
          </cell>
          <cell r="H87" t="str">
            <v>nicholasmarples@gmail.com</v>
          </cell>
          <cell r="I87" t="str">
            <v>252-261-7999</v>
          </cell>
          <cell r="J87" t="str">
            <v>Stephen  Archbell</v>
          </cell>
          <cell r="K87" t="str">
            <v>beardrugs@aol.com</v>
          </cell>
          <cell r="L87" t="str">
            <v>252-261-7999</v>
          </cell>
          <cell r="M87" t="str">
            <v>Stephen B Archbell</v>
          </cell>
          <cell r="N87" t="str">
            <v>beardurgs@aol.com</v>
          </cell>
          <cell r="O87" t="str">
            <v>252-261-7999</v>
          </cell>
          <cell r="P87" t="str">
            <v>Stephen B Archbell</v>
          </cell>
          <cell r="Q87" t="str">
            <v>beardrugs@aol.com</v>
          </cell>
          <cell r="R87" t="str">
            <v>252-261-7999</v>
          </cell>
          <cell r="S87" t="str">
            <v>Nicholas G Marples</v>
          </cell>
          <cell r="T87" t="str">
            <v>nicholasmarples@gmail.com</v>
          </cell>
          <cell r="U87" t="str">
            <v>252-261-7999</v>
          </cell>
        </row>
        <row r="88">
          <cell r="A88" t="str">
            <v>070001</v>
          </cell>
          <cell r="B88" t="str">
            <v>Beaufort County Health Department</v>
          </cell>
          <cell r="C88" t="str">
            <v>Beaufort County Health Department</v>
          </cell>
          <cell r="D88" t="str">
            <v>LOC-00253</v>
          </cell>
          <cell r="E88" t="str">
            <v>Beaufort</v>
          </cell>
          <cell r="F88" t="str">
            <v>Beaufort</v>
          </cell>
          <cell r="G88" t="str">
            <v>Public health provider : public health clinic</v>
          </cell>
          <cell r="H88" t="str">
            <v>james.madson@bchd.net</v>
          </cell>
          <cell r="I88" t="str">
            <v>+252-946-1902</v>
          </cell>
          <cell r="J88" t="str">
            <v>James  Madson</v>
          </cell>
          <cell r="K88" t="str">
            <v>james.madson@bchd.net</v>
          </cell>
          <cell r="L88" t="str">
            <v>+252-702-0858</v>
          </cell>
          <cell r="M88" t="str">
            <v>Deborah  Ainsworth</v>
          </cell>
          <cell r="N88" t="str">
            <v>drainsdl@gmail.com</v>
          </cell>
          <cell r="O88" t="str">
            <v>+252-946-4134</v>
          </cell>
          <cell r="P88" t="str">
            <v>Alexis  Cordon</v>
          </cell>
          <cell r="Q88" t="str">
            <v>alexis.cordon@bchd.net</v>
          </cell>
          <cell r="R88" t="str">
            <v>252-945-2979</v>
          </cell>
          <cell r="S88" t="str">
            <v>JaNell  Octigan</v>
          </cell>
          <cell r="T88" t="str">
            <v>janell.octigan@bchd.net</v>
          </cell>
          <cell r="U88" t="str">
            <v>252-940-5090</v>
          </cell>
        </row>
        <row r="89">
          <cell r="A89" t="str">
            <v>930009</v>
          </cell>
          <cell r="B89" t="str">
            <v>Beckford Avenue Medical Center</v>
          </cell>
          <cell r="C89" t="str">
            <v>Beckford Warren Medical Center</v>
          </cell>
          <cell r="D89" t="str">
            <v>LOC-01084</v>
          </cell>
          <cell r="E89" t="str">
            <v>Warren</v>
          </cell>
          <cell r="F89" t="str">
            <v>Warren</v>
          </cell>
          <cell r="G89" t="str">
            <v>Medical practice : family medicine</v>
          </cell>
          <cell r="H89" t="str">
            <v>coopersa61@hotmail.com</v>
          </cell>
          <cell r="I89" t="str">
            <v>252-492-2161</v>
          </cell>
          <cell r="J89" t="str">
            <v>Francis C Aniekwensi</v>
          </cell>
          <cell r="K89" t="str">
            <v>fcaniekwensi@yahoo.com</v>
          </cell>
          <cell r="L89" t="str">
            <v>252-432-2181</v>
          </cell>
          <cell r="M89" t="str">
            <v>James E Kenney</v>
          </cell>
          <cell r="N89" t="str">
            <v>kenney4991@gmail.com</v>
          </cell>
          <cell r="O89" t="str">
            <v>252-430-9174</v>
          </cell>
          <cell r="P89" t="str">
            <v>Barbara P Newell</v>
          </cell>
          <cell r="Q89" t="str">
            <v>gacpn2@embarqmail.com</v>
          </cell>
          <cell r="R89" t="str">
            <v>252-257-6213</v>
          </cell>
          <cell r="S89" t="str">
            <v>Shannon B Williams</v>
          </cell>
          <cell r="T89" t="str">
            <v>williams.sb1991@gmail.com</v>
          </cell>
          <cell r="U89" t="str">
            <v>252-257-6213</v>
          </cell>
        </row>
        <row r="90">
          <cell r="A90" t="str">
            <v>910002</v>
          </cell>
          <cell r="B90" t="str">
            <v>Beckford Avenue Medical Center</v>
          </cell>
          <cell r="C90" t="str">
            <v>Beckford Avenue Medical Center</v>
          </cell>
          <cell r="D90" t="str">
            <v>LOC-01083</v>
          </cell>
          <cell r="E90" t="str">
            <v>Vance</v>
          </cell>
          <cell r="F90" t="str">
            <v>Vance</v>
          </cell>
          <cell r="G90" t="str">
            <v>Medical practice : family medicine</v>
          </cell>
          <cell r="H90" t="str">
            <v>coopersa61@hotmail.com</v>
          </cell>
          <cell r="I90" t="str">
            <v>252-492-2161</v>
          </cell>
          <cell r="J90" t="str">
            <v>Francis C Aniekwensi</v>
          </cell>
          <cell r="K90" t="str">
            <v>fcaniekwensi@yahoo.com</v>
          </cell>
          <cell r="L90" t="str">
            <v>252-432-2181</v>
          </cell>
          <cell r="M90" t="str">
            <v>James E Kenney</v>
          </cell>
          <cell r="N90" t="str">
            <v>kenney4991@gmail.com</v>
          </cell>
          <cell r="O90" t="str">
            <v>252-430-9174</v>
          </cell>
          <cell r="P90" t="str">
            <v>Shelia A Cooper</v>
          </cell>
          <cell r="Q90" t="str">
            <v>coopersa61@hotmail.com</v>
          </cell>
          <cell r="R90" t="str">
            <v>252-492-2161</v>
          </cell>
          <cell r="S90" t="str">
            <v>Ulander K Marable</v>
          </cell>
          <cell r="T90" t="str">
            <v>nurseuk72@gmail.com</v>
          </cell>
          <cell r="U90" t="str">
            <v>252-492-2161</v>
          </cell>
        </row>
        <row r="91">
          <cell r="A91" t="str">
            <v>51C022</v>
          </cell>
          <cell r="B91" t="str">
            <v>Beddingfield Drugs LLC</v>
          </cell>
          <cell r="C91" t="str">
            <v>Beddingfield Drugs</v>
          </cell>
          <cell r="D91" t="str">
            <v>LOC-02026</v>
          </cell>
          <cell r="E91" t="str">
            <v>Johnston</v>
          </cell>
          <cell r="F91" t="str">
            <v>Johnston</v>
          </cell>
          <cell r="G91" t="str">
            <v>Pharmacy : independent</v>
          </cell>
          <cell r="H91" t="str">
            <v>contact@beddingfielddrugs.com</v>
          </cell>
          <cell r="I91" t="str">
            <v>919-553-6224</v>
          </cell>
          <cell r="J91" t="str">
            <v>Eric D Montijo</v>
          </cell>
          <cell r="K91" t="str">
            <v>eric@beddingfielddrugs.com</v>
          </cell>
          <cell r="L91" t="str">
            <v>919-553-6244</v>
          </cell>
          <cell r="M91" t="str">
            <v>Eric D Montijo</v>
          </cell>
          <cell r="N91" t="str">
            <v>eric@beddingfielddrugs.com</v>
          </cell>
          <cell r="O91" t="str">
            <v>919-553-6224</v>
          </cell>
          <cell r="P91" t="str">
            <v>Eric D Montijo</v>
          </cell>
          <cell r="Q91" t="str">
            <v>eric@beddingfielddrugs.com</v>
          </cell>
          <cell r="R91" t="str">
            <v>919-553-6224</v>
          </cell>
          <cell r="S91" t="str">
            <v>Nicholas  Zippelli</v>
          </cell>
          <cell r="T91" t="str">
            <v>contact@beddingfielddrugs.com</v>
          </cell>
          <cell r="U91" t="str">
            <v>919-553-6224</v>
          </cell>
        </row>
        <row r="92">
          <cell r="A92" t="str">
            <v>92C0124</v>
          </cell>
          <cell r="B92" t="str">
            <v>Bee Well Pharmacy LLC</v>
          </cell>
          <cell r="C92" t="str">
            <v>Bee Well Pharmacy LLC</v>
          </cell>
          <cell r="D92" t="str">
            <v>LOC-02206</v>
          </cell>
          <cell r="E92" t="str">
            <v>Wake</v>
          </cell>
          <cell r="F92" t="str">
            <v>Wake</v>
          </cell>
          <cell r="G92" t="str">
            <v>Pharmacy : independent</v>
          </cell>
          <cell r="H92" t="str">
            <v>beewellpharmacy01@gmail.com</v>
          </cell>
          <cell r="I92" t="str">
            <v>919-234-1037</v>
          </cell>
          <cell r="J92" t="str">
            <v>Abhijitkumar  Chauhan</v>
          </cell>
          <cell r="K92" t="str">
            <v>acbeewellpharmacy01@gmail.com</v>
          </cell>
          <cell r="L92" t="str">
            <v>919-234-1037</v>
          </cell>
          <cell r="M92" t="str">
            <v>Akanksha  Chauhan</v>
          </cell>
          <cell r="N92" t="str">
            <v>acbeewellpharmacy01@gmail.com</v>
          </cell>
          <cell r="O92" t="str">
            <v>919-234-1037</v>
          </cell>
          <cell r="P92" t="str">
            <v>Akanksha  Chauhan</v>
          </cell>
          <cell r="Q92" t="str">
            <v>acbeewellpharmacy01@gmail.com</v>
          </cell>
          <cell r="R92" t="str">
            <v>919-234-1037</v>
          </cell>
          <cell r="S92" t="str">
            <v>Abhi  Chauhan</v>
          </cell>
          <cell r="T92" t="str">
            <v>beewellpharmacy01@gmail.com</v>
          </cell>
          <cell r="U92" t="str">
            <v>919-234-1037</v>
          </cell>
        </row>
        <row r="93">
          <cell r="A93" t="str">
            <v>790015</v>
          </cell>
          <cell r="B93" t="str">
            <v>Belmont Medical Associates</v>
          </cell>
          <cell r="C93" t="str">
            <v>Belmont Medical Associates</v>
          </cell>
          <cell r="D93" t="str">
            <v>LOC-01708</v>
          </cell>
          <cell r="E93" t="str">
            <v>Rockingham</v>
          </cell>
          <cell r="F93" t="str">
            <v>Rockingham</v>
          </cell>
          <cell r="G93" t="str">
            <v>Medical practice : family medicine</v>
          </cell>
          <cell r="H93" t="str">
            <v>atuck@belmont-medical.com</v>
          </cell>
          <cell r="I93" t="str">
            <v>336-349-5394</v>
          </cell>
          <cell r="J93" t="str">
            <v>John C Golding</v>
          </cell>
          <cell r="K93" t="str">
            <v>jaygolding@hotmail.com</v>
          </cell>
          <cell r="L93" t="str">
            <v>336-349-5040</v>
          </cell>
          <cell r="M93" t="str">
            <v>John C Golding</v>
          </cell>
          <cell r="N93" t="str">
            <v>jaygolding@hotmail.com</v>
          </cell>
          <cell r="O93" t="str">
            <v>336-349-5394</v>
          </cell>
          <cell r="P93" t="str">
            <v>Sherry P Rich</v>
          </cell>
          <cell r="Q93" t="str">
            <v>srich@belmont-medical.com</v>
          </cell>
          <cell r="R93" t="str">
            <v>336-349-5040</v>
          </cell>
          <cell r="S93" t="str">
            <v>Lindsey S Isley</v>
          </cell>
          <cell r="T93" t="str">
            <v>lisley@belmont-medical.com</v>
          </cell>
          <cell r="U93" t="str">
            <v>336-349-5040</v>
          </cell>
        </row>
        <row r="94">
          <cell r="A94" t="str">
            <v>510002</v>
          </cell>
          <cell r="B94" t="str">
            <v>Benson Area Medical Center</v>
          </cell>
          <cell r="C94" t="str">
            <v>Benson Health</v>
          </cell>
          <cell r="D94" t="str">
            <v>LOC-00254</v>
          </cell>
          <cell r="E94" t="str">
            <v>Johnston</v>
          </cell>
          <cell r="F94" t="str">
            <v>Johnston</v>
          </cell>
          <cell r="G94" t="str">
            <v>Public health provider : Rural Health Clinic</v>
          </cell>
          <cell r="H94" t="str">
            <v>wmassengill@bensonhealth.org</v>
          </cell>
          <cell r="I94" t="str">
            <v>+919-894-2011</v>
          </cell>
          <cell r="J94" t="str">
            <v>William W Massengill</v>
          </cell>
          <cell r="K94" t="str">
            <v>wmassengill@bensonhealth.org</v>
          </cell>
          <cell r="L94" t="str">
            <v>+919-207-4419</v>
          </cell>
          <cell r="M94" t="str">
            <v>Eugene H Maynard</v>
          </cell>
          <cell r="N94" t="str">
            <v>emaynard@bensonhealth.org</v>
          </cell>
          <cell r="O94" t="str">
            <v>+919-894-2011</v>
          </cell>
          <cell r="P94" t="str">
            <v>Rhonda K Thornton</v>
          </cell>
          <cell r="Q94" t="str">
            <v>rthornton@bensonhealth.org</v>
          </cell>
          <cell r="R94" t="str">
            <v>919-894-2011</v>
          </cell>
          <cell r="S94" t="str">
            <v>Debbie J Matthews</v>
          </cell>
          <cell r="T94" t="str">
            <v>dmatthews@bensonhealth.org</v>
          </cell>
          <cell r="U94" t="str">
            <v>919-894-2011</v>
          </cell>
        </row>
        <row r="95">
          <cell r="A95" t="str">
            <v>080002</v>
          </cell>
          <cell r="B95" t="str">
            <v>Bertie County Rural Health Association</v>
          </cell>
          <cell r="C95" t="str">
            <v>Bertie County Rural Health Association</v>
          </cell>
          <cell r="D95" t="str">
            <v>LOC-00256</v>
          </cell>
          <cell r="E95" t="str">
            <v>Bertie</v>
          </cell>
          <cell r="F95" t="str">
            <v>Bertie</v>
          </cell>
          <cell r="G95" t="str">
            <v>Public health provider : Federally Qualified Health Center</v>
          </cell>
          <cell r="H95" t="str">
            <v>pwilliams@bcrha.org</v>
          </cell>
          <cell r="I95" t="str">
            <v>+252-794-3042</v>
          </cell>
          <cell r="J95" t="str">
            <v>Shavonda  Pugh</v>
          </cell>
          <cell r="K95" t="str">
            <v>spugh@bcrha.org</v>
          </cell>
          <cell r="L95" t="str">
            <v>+252-794-1835</v>
          </cell>
          <cell r="M95" t="str">
            <v>Ricky L Brooks</v>
          </cell>
          <cell r="N95" t="str">
            <v>rbrooks@bcrha.org</v>
          </cell>
          <cell r="O95" t="str">
            <v>+252-794-3042</v>
          </cell>
          <cell r="P95" t="str">
            <v>Jana A Pierce-White</v>
          </cell>
          <cell r="Q95" t="str">
            <v>jpierce@bcrha.org</v>
          </cell>
          <cell r="R95" t="str">
            <v>252-794-3042</v>
          </cell>
          <cell r="S95" t="str">
            <v>Patricia S Williams</v>
          </cell>
          <cell r="T95" t="str">
            <v>pwilliams@bcrha.org</v>
          </cell>
          <cell r="U95" t="str">
            <v>252-794-3042</v>
          </cell>
        </row>
        <row r="96">
          <cell r="A96" t="str">
            <v>51C021</v>
          </cell>
          <cell r="B96" t="str">
            <v>BHW LLC dba We Care Home Care</v>
          </cell>
          <cell r="C96" t="str">
            <v>BHW LLC Office</v>
          </cell>
          <cell r="D96" t="str">
            <v>LOC-01821</v>
          </cell>
          <cell r="E96" t="str">
            <v>Johnston</v>
          </cell>
          <cell r="F96" t="str">
            <v>Johnston</v>
          </cell>
          <cell r="G96" t="str">
            <v>Home health care provider</v>
          </cell>
          <cell r="H96" t="str">
            <v>wecarehomecarenc@gmail.com</v>
          </cell>
          <cell r="I96" t="str">
            <v>855-822-7348</v>
          </cell>
          <cell r="J96" t="str">
            <v>Katina  Blue</v>
          </cell>
          <cell r="K96" t="str">
            <v>bhwllcservices@gmail.com</v>
          </cell>
          <cell r="L96" t="str">
            <v>919-696-1296</v>
          </cell>
          <cell r="M96" t="str">
            <v>Detrius  BRUNSON</v>
          </cell>
          <cell r="N96" t="str">
            <v>detriusb@gmail.com</v>
          </cell>
          <cell r="O96" t="str">
            <v>919-235-8564</v>
          </cell>
          <cell r="P96" t="str">
            <v>KATINA M BLUE</v>
          </cell>
          <cell r="Q96" t="str">
            <v>bhwllcservices@gmail.com</v>
          </cell>
          <cell r="R96" t="str">
            <v>855-822-7348</v>
          </cell>
          <cell r="S96" t="str">
            <v>Detrius  Brunson</v>
          </cell>
          <cell r="T96" t="str">
            <v>detriusb@gmail.com</v>
          </cell>
          <cell r="U96" t="str">
            <v>919-235-8564</v>
          </cell>
        </row>
        <row r="97">
          <cell r="A97" t="str">
            <v>39C006</v>
          </cell>
          <cell r="B97" t="str">
            <v>Bio-Medical Applications of NC, INC - DBA: Fresenius Kidney Care Eno River</v>
          </cell>
          <cell r="C97" t="str">
            <v>FMS Dialysis Services of Oxford</v>
          </cell>
          <cell r="D97" t="str">
            <v>LOC-00573</v>
          </cell>
          <cell r="E97" t="str">
            <v>Granville</v>
          </cell>
          <cell r="F97" t="str">
            <v>Granville</v>
          </cell>
          <cell r="G97" t="str">
            <v>Other</v>
          </cell>
          <cell r="H97" t="str">
            <v>sheila.abbott@fmc-na.com</v>
          </cell>
          <cell r="I97" t="str">
            <v>803-792-5526</v>
          </cell>
          <cell r="J97" t="str">
            <v>Sheila  Abbott</v>
          </cell>
          <cell r="K97" t="str">
            <v>sheila.abbott@fmc-na.com</v>
          </cell>
          <cell r="L97" t="str">
            <v>803-792-5526</v>
          </cell>
          <cell r="M97" t="str">
            <v>Amarnath  Kathresal</v>
          </cell>
          <cell r="N97" t="str">
            <v>sheila.abbott@fmc-na.com</v>
          </cell>
          <cell r="O97" t="str">
            <v>803-792-5526</v>
          </cell>
          <cell r="P97" t="str">
            <v>Sheila  Abbott</v>
          </cell>
          <cell r="Q97" t="str">
            <v>sheila.abbott@fmc-na.com</v>
          </cell>
          <cell r="R97" t="str">
            <v>803-792-5526</v>
          </cell>
          <cell r="S97" t="str">
            <v>Lisa  Dunkley</v>
          </cell>
          <cell r="T97" t="str">
            <v>lisa.dunkley@fmc-na.com</v>
          </cell>
          <cell r="U97" t="str">
            <v>919-693-7507</v>
          </cell>
        </row>
        <row r="98">
          <cell r="A98" t="str">
            <v>32C013</v>
          </cell>
          <cell r="B98" t="str">
            <v>Bio-Medical Applications of NC, INC - DBA: Fresenius Kidney Care Eno River</v>
          </cell>
          <cell r="C98" t="str">
            <v>FMC Services Briggs Avenue</v>
          </cell>
          <cell r="D98" t="str">
            <v>LOC-01075</v>
          </cell>
          <cell r="E98" t="str">
            <v>Durham</v>
          </cell>
          <cell r="F98" t="str">
            <v>Durham</v>
          </cell>
          <cell r="G98" t="str">
            <v>Other</v>
          </cell>
          <cell r="H98" t="str">
            <v>sheila.abbott@fmc-na.com</v>
          </cell>
          <cell r="I98" t="str">
            <v>803-792-5526</v>
          </cell>
          <cell r="J98" t="str">
            <v>Sheila  Abbott</v>
          </cell>
          <cell r="K98" t="str">
            <v>sheila.abbott@fmc-na.com</v>
          </cell>
          <cell r="L98" t="str">
            <v>803-792-5526</v>
          </cell>
          <cell r="M98" t="str">
            <v>Amarnath  Kathresal</v>
          </cell>
          <cell r="N98" t="str">
            <v>sheila.abbott@fmc-na.com</v>
          </cell>
          <cell r="O98" t="str">
            <v>803-792-5526</v>
          </cell>
          <cell r="P98" t="str">
            <v>Sheila  Abbott</v>
          </cell>
          <cell r="Q98" t="str">
            <v>sheila.abbott@fmc-na.com</v>
          </cell>
          <cell r="R98" t="str">
            <v>803-792-5526</v>
          </cell>
          <cell r="S98" t="str">
            <v>Yvonne  Baggstrom</v>
          </cell>
          <cell r="T98" t="str">
            <v>yvonne.baggstrom@fmc-na.com</v>
          </cell>
          <cell r="U98" t="str">
            <v>919-598-9992</v>
          </cell>
        </row>
        <row r="99">
          <cell r="A99" t="str">
            <v>32C012</v>
          </cell>
          <cell r="B99" t="str">
            <v>Bio-Medical Applications of NC, INC - DBA: Fresenius Kidney Care Eno River</v>
          </cell>
          <cell r="C99" t="str">
            <v>FMC Services of West Pettigrew</v>
          </cell>
          <cell r="D99" t="str">
            <v>LOC-01013</v>
          </cell>
          <cell r="E99" t="str">
            <v>Durham</v>
          </cell>
          <cell r="F99" t="str">
            <v>Durham</v>
          </cell>
          <cell r="G99" t="str">
            <v>Other</v>
          </cell>
          <cell r="H99" t="str">
            <v>sheila.abbott@fmc-na.com</v>
          </cell>
          <cell r="I99" t="str">
            <v>803-792-5526</v>
          </cell>
          <cell r="J99" t="str">
            <v>Sheila  Abbott</v>
          </cell>
          <cell r="K99" t="str">
            <v>sheila.abbott@fmc-na.com</v>
          </cell>
          <cell r="L99" t="str">
            <v>803-792-5526</v>
          </cell>
          <cell r="M99" t="str">
            <v>Amarnath  Kathresal</v>
          </cell>
          <cell r="N99" t="str">
            <v>sheila.abbott@fmc-na.com</v>
          </cell>
          <cell r="O99" t="str">
            <v>803-792-5526</v>
          </cell>
          <cell r="P99" t="str">
            <v>Sheila  Abbott</v>
          </cell>
          <cell r="Q99" t="str">
            <v>sheila.abbott@fmc-na.com</v>
          </cell>
          <cell r="R99" t="str">
            <v>803-792-5526</v>
          </cell>
          <cell r="S99" t="str">
            <v>Beverly  Lee</v>
          </cell>
          <cell r="T99" t="str">
            <v>beverly.harris@fmc-na.com</v>
          </cell>
          <cell r="U99" t="str">
            <v>919-286-4777</v>
          </cell>
        </row>
        <row r="100">
          <cell r="A100" t="str">
            <v>39C007</v>
          </cell>
          <cell r="B100" t="str">
            <v>Bio-Medical Applications of NC, INC - DBA: Fresenius Kidney Care Eno River</v>
          </cell>
          <cell r="C100" t="str">
            <v>FMC Services of Neuse River</v>
          </cell>
          <cell r="D100" t="str">
            <v>LOC-01073</v>
          </cell>
          <cell r="E100" t="str">
            <v>Granville</v>
          </cell>
          <cell r="F100" t="str">
            <v>Granville</v>
          </cell>
          <cell r="G100" t="str">
            <v>Other</v>
          </cell>
          <cell r="H100" t="str">
            <v>sheila.abbott@fmc-na.com</v>
          </cell>
          <cell r="I100" t="str">
            <v>803-792-5526</v>
          </cell>
          <cell r="J100" t="str">
            <v>Sheila  Abbott</v>
          </cell>
          <cell r="K100" t="str">
            <v>sheila.abbott@fmc-na.com</v>
          </cell>
          <cell r="L100" t="str">
            <v>803-792-5526</v>
          </cell>
          <cell r="M100" t="str">
            <v>Amarnath  Kathresal</v>
          </cell>
          <cell r="N100" t="str">
            <v>sheila.abbott@fmc-na.com</v>
          </cell>
          <cell r="O100" t="str">
            <v>803-792-5526</v>
          </cell>
          <cell r="P100" t="str">
            <v>Sheila  Abbott</v>
          </cell>
          <cell r="Q100" t="str">
            <v>sheila.abbott@fmc-na.com</v>
          </cell>
          <cell r="R100" t="str">
            <v>803-792-5526</v>
          </cell>
          <cell r="S100" t="str">
            <v>Josephine  Alston</v>
          </cell>
          <cell r="T100" t="str">
            <v>josephine.alston@fmc-na.com</v>
          </cell>
          <cell r="U100" t="str">
            <v>919-514-6045</v>
          </cell>
        </row>
        <row r="101">
          <cell r="A101" t="str">
            <v>32C015</v>
          </cell>
          <cell r="B101" t="str">
            <v>Bio-Medical Applications of NC, INC - DBA: Fresenius Kidney Care Eno River</v>
          </cell>
          <cell r="C101" t="str">
            <v>Fresenius Kidney Care Eno River</v>
          </cell>
          <cell r="D101" t="str">
            <v>LOC-01082</v>
          </cell>
          <cell r="E101" t="str">
            <v>Durham</v>
          </cell>
          <cell r="F101" t="str">
            <v>Durham</v>
          </cell>
          <cell r="G101" t="str">
            <v>Other</v>
          </cell>
          <cell r="H101" t="str">
            <v>sheila.abbott@fmc-na.com</v>
          </cell>
          <cell r="I101" t="str">
            <v>803-792-5526</v>
          </cell>
          <cell r="J101" t="str">
            <v>Sheila  Abbott</v>
          </cell>
          <cell r="K101" t="str">
            <v>sheila.abbott@fmc-na.com</v>
          </cell>
          <cell r="L101" t="str">
            <v>803-792-5526</v>
          </cell>
          <cell r="M101" t="str">
            <v>Amarnath  Kathresal</v>
          </cell>
          <cell r="N101" t="str">
            <v>sheila.abbott@fmc-na.com</v>
          </cell>
          <cell r="O101" t="str">
            <v>803-792-5526</v>
          </cell>
          <cell r="P101" t="str">
            <v>Sheila  Abbott</v>
          </cell>
          <cell r="Q101" t="str">
            <v>sheila.abbott@fmc-na.com</v>
          </cell>
          <cell r="R101" t="str">
            <v>803-792-5526</v>
          </cell>
          <cell r="S101" t="str">
            <v>Rayner  England</v>
          </cell>
          <cell r="T101" t="str">
            <v>rayner.england@fmc-na.com</v>
          </cell>
          <cell r="U101" t="str">
            <v>984-243-4550</v>
          </cell>
        </row>
        <row r="102">
          <cell r="A102" t="str">
            <v>32C014</v>
          </cell>
          <cell r="B102" t="str">
            <v>Bio-Medical Applications of NC, INC - DBA: Fresenius Kidney Care Eno River</v>
          </cell>
          <cell r="C102" t="str">
            <v>Fresenius Medical Care South Durham Dialysis</v>
          </cell>
          <cell r="D102" t="str">
            <v>LOC-01078</v>
          </cell>
          <cell r="E102" t="str">
            <v>Durham</v>
          </cell>
          <cell r="F102" t="str">
            <v>Durham</v>
          </cell>
          <cell r="G102" t="str">
            <v>Other</v>
          </cell>
          <cell r="H102" t="str">
            <v>sheila.abbott@fmc-na.com</v>
          </cell>
          <cell r="I102" t="str">
            <v>803-792-5526</v>
          </cell>
          <cell r="J102" t="str">
            <v>Sheila  Abbott</v>
          </cell>
          <cell r="K102" t="str">
            <v>sheila.abbott@fmc-na.com</v>
          </cell>
          <cell r="L102" t="str">
            <v>803-792-5526</v>
          </cell>
          <cell r="M102" t="str">
            <v>Amarnath  Kathresal</v>
          </cell>
          <cell r="N102" t="str">
            <v>sheila.abbott@fmc-na.com</v>
          </cell>
          <cell r="O102" t="str">
            <v>803-792-5526</v>
          </cell>
          <cell r="P102" t="str">
            <v>Sheila  Abbott</v>
          </cell>
          <cell r="Q102" t="str">
            <v>sheila.abbott@fmc-na.com</v>
          </cell>
          <cell r="R102" t="str">
            <v>803-792-5526</v>
          </cell>
          <cell r="S102" t="str">
            <v>Beverly  Lee</v>
          </cell>
          <cell r="T102" t="str">
            <v>beverly.harris@fmc-na.com</v>
          </cell>
          <cell r="U102" t="str">
            <v>919-286-4777</v>
          </cell>
        </row>
        <row r="103">
          <cell r="A103" t="str">
            <v>32C011</v>
          </cell>
          <cell r="B103" t="str">
            <v>Bio-Medical Applications of NC, INC - DBA: Fresenius Kidney Care Eno River</v>
          </cell>
          <cell r="C103" t="str">
            <v>Freedom Lake Dialysis Unit</v>
          </cell>
          <cell r="D103" t="str">
            <v>LOC-00752</v>
          </cell>
          <cell r="E103" t="str">
            <v>Durham</v>
          </cell>
          <cell r="F103" t="str">
            <v>Durham</v>
          </cell>
          <cell r="G103" t="str">
            <v>Other</v>
          </cell>
          <cell r="H103" t="str">
            <v>sheila.abbott@fmc-na.com</v>
          </cell>
          <cell r="I103" t="str">
            <v>803-792-5526</v>
          </cell>
          <cell r="J103" t="str">
            <v>Sheila  Abbott</v>
          </cell>
          <cell r="K103" t="str">
            <v>sheila.abbott@fmc-na.com</v>
          </cell>
          <cell r="L103" t="str">
            <v>803-792-5526</v>
          </cell>
          <cell r="M103" t="str">
            <v>Amarnath  Kathresal</v>
          </cell>
          <cell r="N103" t="str">
            <v>sheila.abbott@fmc-na.com</v>
          </cell>
          <cell r="O103" t="str">
            <v>803-792-5526</v>
          </cell>
          <cell r="P103" t="str">
            <v>Sheila  Abbott</v>
          </cell>
          <cell r="Q103" t="str">
            <v>sheila.abbott@fmc-na.com</v>
          </cell>
          <cell r="R103" t="str">
            <v>803-792-5526</v>
          </cell>
          <cell r="S103" t="str">
            <v>Charmeigne  Pineda</v>
          </cell>
          <cell r="T103" t="str">
            <v>charmeigne.gay.pineda@fmc-na.com</v>
          </cell>
          <cell r="U103" t="str">
            <v>919-471-1718</v>
          </cell>
        </row>
        <row r="104">
          <cell r="A104" t="str">
            <v>33C003</v>
          </cell>
          <cell r="B104" t="str">
            <v>Bio-Medical Applications of North Carolina, INC</v>
          </cell>
          <cell r="C104" t="str">
            <v>FMS Edgecombe Home Dialysis</v>
          </cell>
          <cell r="D104" t="str">
            <v>LOC-01099</v>
          </cell>
          <cell r="E104" t="str">
            <v>Edgecombe</v>
          </cell>
          <cell r="F104" t="str">
            <v>Edgecombe</v>
          </cell>
          <cell r="G104" t="str">
            <v>Other</v>
          </cell>
          <cell r="H104" t="str">
            <v>lisa.berns@fmc-na.com</v>
          </cell>
          <cell r="I104" t="str">
            <v>252-412-6733</v>
          </cell>
          <cell r="J104" t="str">
            <v>Lisa A Berns</v>
          </cell>
          <cell r="K104" t="str">
            <v>lisa.berns@fmc-na.com</v>
          </cell>
          <cell r="L104" t="str">
            <v>252-412-6733</v>
          </cell>
          <cell r="M104" t="str">
            <v>Carney  Taylor</v>
          </cell>
          <cell r="N104" t="str">
            <v>ctaylor@easternnephrology.com</v>
          </cell>
          <cell r="O104" t="str">
            <v>252-714-9050</v>
          </cell>
          <cell r="P104" t="str">
            <v>Lisa A Berns</v>
          </cell>
          <cell r="Q104" t="str">
            <v>lisa.berns@fmc-na.com</v>
          </cell>
          <cell r="R104" t="str">
            <v>252-412-6733</v>
          </cell>
          <cell r="S104" t="str">
            <v>Lisa  Holloman</v>
          </cell>
          <cell r="T104" t="str">
            <v>lisa.holloman@fmc-na.com</v>
          </cell>
          <cell r="U104" t="str">
            <v>252-406-7727</v>
          </cell>
        </row>
        <row r="105">
          <cell r="A105" t="str">
            <v>28C002</v>
          </cell>
          <cell r="B105" t="str">
            <v>Bio-Medical Applications of North Carolina, INC</v>
          </cell>
          <cell r="C105" t="str">
            <v>BMA Dare County</v>
          </cell>
          <cell r="D105" t="str">
            <v>LOC-00908</v>
          </cell>
          <cell r="E105" t="str">
            <v>Dare</v>
          </cell>
          <cell r="F105" t="str">
            <v>Dare</v>
          </cell>
          <cell r="G105" t="str">
            <v>Other</v>
          </cell>
          <cell r="H105" t="str">
            <v>lisa.berns@fmc-na.com</v>
          </cell>
          <cell r="I105" t="str">
            <v>252-412-6733</v>
          </cell>
          <cell r="J105" t="str">
            <v>Lisa A Berns</v>
          </cell>
          <cell r="K105" t="str">
            <v>lisa.berns@fmc-na.com</v>
          </cell>
          <cell r="L105" t="str">
            <v>252-412-6733</v>
          </cell>
          <cell r="M105" t="str">
            <v>Carney  Taylor</v>
          </cell>
          <cell r="N105" t="str">
            <v>ctaylor@easternnephrology.com</v>
          </cell>
          <cell r="O105" t="str">
            <v>252-714-9050</v>
          </cell>
          <cell r="P105" t="str">
            <v>Lisa A Berns</v>
          </cell>
          <cell r="Q105" t="str">
            <v>lisa.berns@fmc-na.com</v>
          </cell>
          <cell r="R105" t="str">
            <v>252-412-6733</v>
          </cell>
          <cell r="S105" t="str">
            <v>Denisha  Green</v>
          </cell>
          <cell r="T105" t="str">
            <v>denisha.green@fmc-na.com</v>
          </cell>
          <cell r="U105" t="str">
            <v>252-518-2485</v>
          </cell>
        </row>
        <row r="106">
          <cell r="A106" t="str">
            <v>07C003</v>
          </cell>
          <cell r="B106" t="str">
            <v>Bio-Medical Applications of North Carolina, INC</v>
          </cell>
          <cell r="C106" t="str">
            <v>Fresenius Medical Care Pamlico</v>
          </cell>
          <cell r="D106" t="str">
            <v>LOC-00911</v>
          </cell>
          <cell r="E106" t="str">
            <v>Beaufort</v>
          </cell>
          <cell r="F106" t="str">
            <v>Beaufort</v>
          </cell>
          <cell r="G106" t="str">
            <v>Other</v>
          </cell>
          <cell r="H106" t="str">
            <v>lisa.berns@fmc-na.com</v>
          </cell>
          <cell r="I106" t="str">
            <v>252-412-6733</v>
          </cell>
          <cell r="J106" t="str">
            <v>Lisa A Berns</v>
          </cell>
          <cell r="K106" t="str">
            <v>lisa.berns@fmc-na.com</v>
          </cell>
          <cell r="L106" t="str">
            <v>252-412-6733</v>
          </cell>
          <cell r="M106" t="str">
            <v>Carney  Taylor</v>
          </cell>
          <cell r="N106" t="str">
            <v>ctaylor@easternnephrology.com</v>
          </cell>
          <cell r="O106" t="str">
            <v>252-714-9050</v>
          </cell>
          <cell r="P106" t="str">
            <v>Lisa A Berns</v>
          </cell>
          <cell r="Q106" t="str">
            <v>lisa.berns@fmc-na.com</v>
          </cell>
          <cell r="R106" t="str">
            <v>252-412-6733</v>
          </cell>
          <cell r="S106" t="str">
            <v>Amanda  Norman</v>
          </cell>
          <cell r="T106" t="str">
            <v>amanda.norman@fmc-na.com</v>
          </cell>
          <cell r="U106" t="str">
            <v>252-944-6342</v>
          </cell>
        </row>
        <row r="107">
          <cell r="A107" t="str">
            <v>94C002</v>
          </cell>
          <cell r="B107" t="str">
            <v>Bio-Medical Applications of North Carolina, INC</v>
          </cell>
          <cell r="C107" t="str">
            <v>FMC Dialysis Services of Plymouth</v>
          </cell>
          <cell r="D107" t="str">
            <v>LOC-00914</v>
          </cell>
          <cell r="E107" t="str">
            <v>Washington</v>
          </cell>
          <cell r="F107" t="str">
            <v>Washington</v>
          </cell>
          <cell r="G107" t="str">
            <v>Other</v>
          </cell>
          <cell r="H107" t="str">
            <v>lisa.berns@fmc-na.com</v>
          </cell>
          <cell r="I107" t="str">
            <v>252-412-6733</v>
          </cell>
          <cell r="J107" t="str">
            <v>Lisa A Berns</v>
          </cell>
          <cell r="K107" t="str">
            <v>lisa.berns@fmc-na.com</v>
          </cell>
          <cell r="L107" t="str">
            <v>252-412-6733</v>
          </cell>
          <cell r="M107" t="str">
            <v>Carney  Taylor</v>
          </cell>
          <cell r="N107" t="str">
            <v>ctaylor@easternnephrology.com</v>
          </cell>
          <cell r="O107" t="str">
            <v>252-714-9050</v>
          </cell>
          <cell r="P107" t="str">
            <v>Lisa A Lisa</v>
          </cell>
          <cell r="Q107" t="str">
            <v>lisa.berns@fmc-na.com</v>
          </cell>
          <cell r="R107" t="str">
            <v>252-412-6733</v>
          </cell>
          <cell r="S107" t="str">
            <v>Teresa  Williams</v>
          </cell>
          <cell r="T107" t="str">
            <v>teresa.williams01@fmc-na.com</v>
          </cell>
          <cell r="U107" t="str">
            <v>252-505-1098</v>
          </cell>
        </row>
        <row r="108">
          <cell r="A108" t="str">
            <v>74C004</v>
          </cell>
          <cell r="B108" t="str">
            <v>Bio-Medical Applications of North Carolina, INC</v>
          </cell>
          <cell r="C108" t="str">
            <v>Fresenius Medical Care of Ayden</v>
          </cell>
          <cell r="D108" t="str">
            <v>LOC-00905</v>
          </cell>
          <cell r="E108" t="str">
            <v>Pitt</v>
          </cell>
          <cell r="F108" t="str">
            <v>Pitt</v>
          </cell>
          <cell r="G108" t="str">
            <v>Other</v>
          </cell>
          <cell r="H108" t="str">
            <v>lisa.berns@fmc-na.com</v>
          </cell>
          <cell r="I108" t="str">
            <v>252-412-6733</v>
          </cell>
          <cell r="J108" t="str">
            <v>Lisa A Berns</v>
          </cell>
          <cell r="K108" t="str">
            <v>lisa.berns@fmc-na.com</v>
          </cell>
          <cell r="L108" t="str">
            <v>252-412-6733</v>
          </cell>
          <cell r="M108" t="str">
            <v>Carney  Taylor</v>
          </cell>
          <cell r="N108" t="str">
            <v>ctaylor@easternnephrology.com</v>
          </cell>
          <cell r="O108" t="str">
            <v>252-714-9050</v>
          </cell>
          <cell r="P108" t="str">
            <v>Lisa A Berns</v>
          </cell>
          <cell r="Q108" t="str">
            <v>lisa.berns@fmc-na.com</v>
          </cell>
          <cell r="R108" t="str">
            <v>252-412-6733</v>
          </cell>
          <cell r="S108" t="str">
            <v>Vanishia  Brown</v>
          </cell>
          <cell r="T108" t="str">
            <v>vanishia.brown@fmc-na.com</v>
          </cell>
          <cell r="U108" t="str">
            <v>252-417-9359</v>
          </cell>
        </row>
        <row r="109">
          <cell r="A109" t="str">
            <v>74C005</v>
          </cell>
          <cell r="B109" t="str">
            <v>Bio-Medical Applications of North Carolina, INC</v>
          </cell>
          <cell r="C109" t="str">
            <v>Fresenius Medical Care Pitt County</v>
          </cell>
          <cell r="D109" t="str">
            <v>LOC-00906</v>
          </cell>
          <cell r="E109" t="str">
            <v>Pitt</v>
          </cell>
          <cell r="F109" t="str">
            <v>Pitt</v>
          </cell>
          <cell r="G109" t="str">
            <v>Other</v>
          </cell>
          <cell r="H109" t="str">
            <v>lisa.berns@fmc-na.com</v>
          </cell>
          <cell r="I109" t="str">
            <v>252-412-6733</v>
          </cell>
          <cell r="J109" t="str">
            <v>Lisa A Berns</v>
          </cell>
          <cell r="K109" t="str">
            <v>lisa.berns@fmc-na.com</v>
          </cell>
          <cell r="L109" t="str">
            <v>252-412-6733</v>
          </cell>
          <cell r="M109" t="str">
            <v>Carney  Taylor</v>
          </cell>
          <cell r="N109" t="str">
            <v>ctaylor@easternnephrology.com</v>
          </cell>
          <cell r="O109" t="str">
            <v>252-714-9050</v>
          </cell>
          <cell r="P109" t="str">
            <v>Lisa A Berns</v>
          </cell>
          <cell r="Q109" t="str">
            <v>lisa.berns@fmc-na.com</v>
          </cell>
          <cell r="R109" t="str">
            <v>252-412-6733</v>
          </cell>
          <cell r="S109" t="str">
            <v>Tammy  Davenport</v>
          </cell>
          <cell r="T109" t="str">
            <v>tammy.davenport@fmc-na.com</v>
          </cell>
          <cell r="U109" t="str">
            <v>252-741-0553</v>
          </cell>
        </row>
        <row r="110">
          <cell r="A110" t="str">
            <v>33C002</v>
          </cell>
          <cell r="B110" t="str">
            <v>Bio-Medical Applications of North Carolina, INC</v>
          </cell>
          <cell r="C110" t="str">
            <v>FMC Tarboro</v>
          </cell>
          <cell r="D110" t="str">
            <v>LOC-00913</v>
          </cell>
          <cell r="E110" t="str">
            <v>Edgecombe</v>
          </cell>
          <cell r="F110" t="str">
            <v>Edgecombe</v>
          </cell>
          <cell r="G110" t="str">
            <v>Other</v>
          </cell>
          <cell r="H110" t="str">
            <v>lisa.berns@fmc-na.com</v>
          </cell>
          <cell r="I110" t="str">
            <v>252-412-6733</v>
          </cell>
          <cell r="J110" t="str">
            <v>Lisa A Berns</v>
          </cell>
          <cell r="K110" t="str">
            <v>lisa.berns@fmc-na.com</v>
          </cell>
          <cell r="L110" t="str">
            <v>252-412-6733</v>
          </cell>
          <cell r="M110" t="str">
            <v>Carney  Taylor</v>
          </cell>
          <cell r="N110" t="str">
            <v>ctaylor@easternnephrology.com</v>
          </cell>
          <cell r="O110" t="str">
            <v>252-714-9050</v>
          </cell>
          <cell r="P110" t="str">
            <v>Lisa A Berns</v>
          </cell>
          <cell r="Q110" t="str">
            <v>lisa.berns@fmc-na.com</v>
          </cell>
          <cell r="R110" t="str">
            <v>252-412-6733</v>
          </cell>
          <cell r="S110" t="str">
            <v>April  Congleton</v>
          </cell>
          <cell r="T110" t="str">
            <v>april.congleton@fmc-na.com</v>
          </cell>
          <cell r="U110" t="str">
            <v>252-343-4963</v>
          </cell>
        </row>
        <row r="111">
          <cell r="A111" t="str">
            <v>74C006</v>
          </cell>
          <cell r="B111" t="str">
            <v>Bio-Medical Applications of North Carolina, INC</v>
          </cell>
          <cell r="C111" t="str">
            <v>FMC Dialysis Services  Eastern Carolina University</v>
          </cell>
          <cell r="D111" t="str">
            <v>LOC-00907</v>
          </cell>
          <cell r="E111" t="str">
            <v>Pitt</v>
          </cell>
          <cell r="F111" t="str">
            <v>Pitt</v>
          </cell>
          <cell r="G111" t="str">
            <v>Other</v>
          </cell>
          <cell r="H111" t="str">
            <v>lisa.berns@fmc-na.com</v>
          </cell>
          <cell r="I111" t="str">
            <v>252-412-6733</v>
          </cell>
          <cell r="J111" t="str">
            <v>Lisa A Berns</v>
          </cell>
          <cell r="K111" t="str">
            <v>lisa.berns@fmc-na.com</v>
          </cell>
          <cell r="L111" t="str">
            <v>252-412-6733</v>
          </cell>
          <cell r="M111" t="str">
            <v>Carney  Taylor</v>
          </cell>
          <cell r="N111" t="str">
            <v>ctaylor@easternnephrology.com</v>
          </cell>
          <cell r="O111" t="str">
            <v>252-714-9050</v>
          </cell>
          <cell r="P111" t="str">
            <v>Lisa A Berns</v>
          </cell>
          <cell r="Q111" t="str">
            <v>lisa.berns@fmc-na.com</v>
          </cell>
          <cell r="R111" t="str">
            <v>252-412-6733</v>
          </cell>
          <cell r="S111" t="str">
            <v>Crystal B Locke</v>
          </cell>
          <cell r="T111" t="str">
            <v>crystal.b.locke@fmc-na.com</v>
          </cell>
          <cell r="U111" t="str">
            <v>252-214-5029</v>
          </cell>
        </row>
        <row r="112">
          <cell r="A112" t="str">
            <v>41C013</v>
          </cell>
          <cell r="B112" t="str">
            <v>BIO-MEDICAL APPLICATIONS OF NORTH CAROLINA, INC.</v>
          </cell>
          <cell r="C112" t="str">
            <v>Southwest Greensboro Fresenius</v>
          </cell>
          <cell r="D112" t="str">
            <v>LOC-00804</v>
          </cell>
          <cell r="E112" t="str">
            <v>Guilford</v>
          </cell>
          <cell r="F112" t="str">
            <v>Guilford</v>
          </cell>
          <cell r="G112" t="str">
            <v>Other</v>
          </cell>
          <cell r="H112" t="str">
            <v>allison.ware@fmc-na.com</v>
          </cell>
          <cell r="I112" t="str">
            <v>336-207-7759</v>
          </cell>
          <cell r="J112" t="str">
            <v>Allison  Ware</v>
          </cell>
          <cell r="K112" t="str">
            <v>allison.ware@fmc-na.com</v>
          </cell>
          <cell r="L112" t="str">
            <v>336-207-7759</v>
          </cell>
          <cell r="M112" t="str">
            <v>Kelli  Goldsborough</v>
          </cell>
          <cell r="N112" t="str">
            <v>allison.ware@fmc-na.com</v>
          </cell>
          <cell r="O112" t="str">
            <v>336-207-7759</v>
          </cell>
          <cell r="P112" t="str">
            <v>Allison  Ware</v>
          </cell>
          <cell r="Q112" t="str">
            <v>allison.ware@fmc-na.com</v>
          </cell>
          <cell r="R112" t="str">
            <v>336-207-7759</v>
          </cell>
          <cell r="S112" t="str">
            <v>Margaret  Hayworth</v>
          </cell>
          <cell r="T112" t="str">
            <v>margaret.hayworth@fmc-na.com</v>
          </cell>
          <cell r="U112" t="str">
            <v>336-854-7807</v>
          </cell>
        </row>
        <row r="113">
          <cell r="A113" t="str">
            <v>41C012</v>
          </cell>
          <cell r="B113" t="str">
            <v>BIO-MEDICAL APPLICATIONS OF NORTH CAROLINA, INC.</v>
          </cell>
          <cell r="C113" t="str">
            <v>High Point Fresenius</v>
          </cell>
          <cell r="D113" t="str">
            <v>LOC-00802</v>
          </cell>
          <cell r="E113" t="str">
            <v>Guilford</v>
          </cell>
          <cell r="F113" t="str">
            <v>Guilford</v>
          </cell>
          <cell r="G113" t="str">
            <v>Other</v>
          </cell>
          <cell r="H113" t="str">
            <v>allison.ware@fmc-na.com</v>
          </cell>
          <cell r="I113" t="str">
            <v>336-207-7759</v>
          </cell>
          <cell r="J113" t="str">
            <v>Allison  Ware</v>
          </cell>
          <cell r="K113" t="str">
            <v>allison.ware@fmc-na.com</v>
          </cell>
          <cell r="L113" t="str">
            <v>336-207-7759</v>
          </cell>
          <cell r="M113" t="str">
            <v>Kelli  Goldsborough</v>
          </cell>
          <cell r="N113" t="str">
            <v>allison.ware@fmc-na.com</v>
          </cell>
          <cell r="O113" t="str">
            <v>336-207-7759</v>
          </cell>
          <cell r="P113" t="str">
            <v>Allison  Ware</v>
          </cell>
          <cell r="Q113" t="str">
            <v>allison.ware@fmc-na.com</v>
          </cell>
          <cell r="R113" t="str">
            <v>336-207-7759</v>
          </cell>
          <cell r="S113" t="str">
            <v>Michelle  Hedrick</v>
          </cell>
          <cell r="T113" t="str">
            <v>michelle.hedrick@fmc-na.com</v>
          </cell>
          <cell r="U113" t="str">
            <v>336-763-0760</v>
          </cell>
        </row>
        <row r="114">
          <cell r="A114" t="str">
            <v>04C002</v>
          </cell>
          <cell r="B114" t="str">
            <v>BIO-MEDICAL APPLICATIONS OF NORTH CAROLINA, INC.</v>
          </cell>
          <cell r="C114" t="str">
            <v>Anson County Fresenius</v>
          </cell>
          <cell r="D114" t="str">
            <v>LOC-00825</v>
          </cell>
          <cell r="E114" t="str">
            <v>Anson</v>
          </cell>
          <cell r="F114" t="str">
            <v>Anson</v>
          </cell>
          <cell r="G114" t="str">
            <v>Other</v>
          </cell>
          <cell r="H114" t="str">
            <v>allison.ware@fmc-na.com</v>
          </cell>
          <cell r="I114" t="str">
            <v>336-207-7759</v>
          </cell>
          <cell r="J114" t="str">
            <v>Allison  Ware</v>
          </cell>
          <cell r="K114" t="str">
            <v>allison.ware@fmc-na.com</v>
          </cell>
          <cell r="L114" t="str">
            <v>336-207-7759</v>
          </cell>
          <cell r="M114" t="str">
            <v>Kelli  Goldsborough</v>
          </cell>
          <cell r="N114" t="str">
            <v>allison.ware@fmc-na.com</v>
          </cell>
          <cell r="O114" t="str">
            <v>336-207-7759</v>
          </cell>
          <cell r="P114" t="str">
            <v>Allison  Ware</v>
          </cell>
          <cell r="Q114" t="str">
            <v>allison.ware@fmc-na.com</v>
          </cell>
          <cell r="R114" t="str">
            <v>336-207-7759</v>
          </cell>
          <cell r="S114" t="str">
            <v>Lawanda  Allen</v>
          </cell>
          <cell r="T114" t="str">
            <v>lawanda.allen@fmc-na.com</v>
          </cell>
          <cell r="U114" t="str">
            <v>704-695-1460</v>
          </cell>
        </row>
        <row r="115">
          <cell r="A115" t="str">
            <v>41C014</v>
          </cell>
          <cell r="B115" t="str">
            <v>BIO-MEDICAL APPLICATIONS OF NORTH CAROLINA, INC.</v>
          </cell>
          <cell r="C115" t="str">
            <v>South Greensboro Fresenius</v>
          </cell>
          <cell r="D115" t="str">
            <v>LOC-00821</v>
          </cell>
          <cell r="E115" t="str">
            <v>Guilford</v>
          </cell>
          <cell r="F115" t="str">
            <v>Guilford</v>
          </cell>
          <cell r="G115" t="str">
            <v>Other</v>
          </cell>
          <cell r="H115" t="str">
            <v>allison.ware@fmc-na.com</v>
          </cell>
          <cell r="I115" t="str">
            <v>336-207-7759</v>
          </cell>
          <cell r="J115" t="str">
            <v>Allison  Ware</v>
          </cell>
          <cell r="K115" t="str">
            <v>allison.ware@fmc-na.com</v>
          </cell>
          <cell r="L115" t="str">
            <v>336-207-7759</v>
          </cell>
          <cell r="M115" t="str">
            <v>Kelli  Goldsborough</v>
          </cell>
          <cell r="N115" t="str">
            <v>allison.ware@fmc-na.com</v>
          </cell>
          <cell r="O115" t="str">
            <v>336-207-7759</v>
          </cell>
          <cell r="P115" t="str">
            <v>Allison  Ware</v>
          </cell>
          <cell r="Q115" t="str">
            <v>allison.ware@fmc-na.com</v>
          </cell>
          <cell r="R115" t="str">
            <v>336-207-7759</v>
          </cell>
          <cell r="S115" t="str">
            <v>Angela  Kulesza</v>
          </cell>
          <cell r="T115" t="str">
            <v>angela.kulesza@fmc-na.com</v>
          </cell>
          <cell r="U115" t="str">
            <v>336-271-8178</v>
          </cell>
        </row>
        <row r="116">
          <cell r="A116" t="str">
            <v>76C002</v>
          </cell>
          <cell r="B116" t="str">
            <v>BIO-MEDICAL APPLICATIONS OF NORTH CAROLINA, INC.</v>
          </cell>
          <cell r="C116" t="str">
            <v>Asheboro Fresenius</v>
          </cell>
          <cell r="D116" t="str">
            <v>LOC-00823</v>
          </cell>
          <cell r="E116" t="str">
            <v>Randolph</v>
          </cell>
          <cell r="F116" t="str">
            <v>Randolph</v>
          </cell>
          <cell r="G116" t="str">
            <v>Other</v>
          </cell>
          <cell r="H116" t="str">
            <v>allison.ware@fmc-na.com</v>
          </cell>
          <cell r="I116" t="str">
            <v>336-207-7759</v>
          </cell>
          <cell r="J116" t="str">
            <v>Allison  Ware</v>
          </cell>
          <cell r="K116" t="str">
            <v>allison.ware@fmc-na.com</v>
          </cell>
          <cell r="L116" t="str">
            <v>336-207-7759</v>
          </cell>
          <cell r="M116" t="str">
            <v>Kelli  Goldsborough</v>
          </cell>
          <cell r="N116" t="str">
            <v>allison.ware@fmc-na.com</v>
          </cell>
          <cell r="O116" t="str">
            <v>336-207-7759</v>
          </cell>
          <cell r="P116" t="str">
            <v>Allison  Ware</v>
          </cell>
          <cell r="Q116" t="str">
            <v>allison.ware@fmc-na.com</v>
          </cell>
          <cell r="R116" t="str">
            <v>336-207-7759</v>
          </cell>
          <cell r="S116" t="str">
            <v>Kammy  Brothers</v>
          </cell>
          <cell r="T116" t="str">
            <v>kammy.brothers@fmc-na.com</v>
          </cell>
          <cell r="U116" t="str">
            <v>336-318-0380</v>
          </cell>
        </row>
        <row r="117">
          <cell r="A117" t="str">
            <v>84C002</v>
          </cell>
          <cell r="B117" t="str">
            <v>BIO-MEDICAL APPLICATIONS OF NORTH CAROLINA, INC.</v>
          </cell>
          <cell r="C117" t="str">
            <v>Albemarle Fresenius</v>
          </cell>
          <cell r="D117" t="str">
            <v>LOC-00829</v>
          </cell>
          <cell r="E117" t="str">
            <v>Stanly</v>
          </cell>
          <cell r="F117" t="str">
            <v>Stanly</v>
          </cell>
          <cell r="G117" t="str">
            <v>Other</v>
          </cell>
          <cell r="H117" t="str">
            <v>allison.ware@fmc-na.com</v>
          </cell>
          <cell r="I117" t="str">
            <v>336-207-7759</v>
          </cell>
          <cell r="J117" t="str">
            <v>Allison  Ware</v>
          </cell>
          <cell r="K117" t="str">
            <v>allison.ware@fmc-na.com</v>
          </cell>
          <cell r="L117" t="str">
            <v>336-207-7759</v>
          </cell>
          <cell r="M117" t="str">
            <v>Kelli  Goldsborough</v>
          </cell>
          <cell r="N117" t="str">
            <v>allison.ware@fmc-na.com</v>
          </cell>
          <cell r="O117" t="str">
            <v>336-207-7759</v>
          </cell>
          <cell r="P117" t="str">
            <v>Allison  Ware</v>
          </cell>
          <cell r="Q117" t="str">
            <v>allison.ware@fmc-na.com</v>
          </cell>
          <cell r="R117" t="str">
            <v>336-207-7759</v>
          </cell>
          <cell r="S117" t="str">
            <v>Heather  Thompson</v>
          </cell>
          <cell r="T117" t="str">
            <v>heather.thompson@fmc-na.com</v>
          </cell>
          <cell r="U117" t="str">
            <v>704-982-6945</v>
          </cell>
        </row>
        <row r="118">
          <cell r="A118" t="str">
            <v>83C002</v>
          </cell>
          <cell r="B118" t="str">
            <v>BIO-MEDICAL APPLICATIONS OF NORTH CAROLINA, INC.</v>
          </cell>
          <cell r="C118" t="str">
            <v>Laurinburg Fresenius</v>
          </cell>
          <cell r="D118" t="str">
            <v>LOC-00824</v>
          </cell>
          <cell r="E118" t="str">
            <v>Scotland</v>
          </cell>
          <cell r="F118" t="str">
            <v>Scotland</v>
          </cell>
          <cell r="G118" t="str">
            <v>Other</v>
          </cell>
          <cell r="H118" t="str">
            <v>allison.ware@fmc-na.com</v>
          </cell>
          <cell r="I118" t="str">
            <v>336-207-7759</v>
          </cell>
          <cell r="J118" t="str">
            <v>Allison  Ware</v>
          </cell>
          <cell r="K118" t="str">
            <v>allison.ware@fmc-na.com</v>
          </cell>
          <cell r="L118" t="str">
            <v>336-207-7759</v>
          </cell>
          <cell r="M118" t="str">
            <v>Kelli  Goldsborough</v>
          </cell>
          <cell r="N118" t="str">
            <v>allison.ware@fmc-na.com</v>
          </cell>
          <cell r="O118" t="str">
            <v>336-207-7759</v>
          </cell>
          <cell r="P118" t="str">
            <v>Allison  Ware</v>
          </cell>
          <cell r="Q118" t="str">
            <v>allison.ware@fmc-na.com</v>
          </cell>
          <cell r="R118" t="str">
            <v>336-207-7759</v>
          </cell>
          <cell r="S118" t="str">
            <v>Adrianne  Hunt</v>
          </cell>
          <cell r="T118" t="str">
            <v>adrianne.hunt@fmc-na.com</v>
          </cell>
          <cell r="U118" t="str">
            <v>910-276-6669</v>
          </cell>
        </row>
        <row r="119">
          <cell r="A119" t="str">
            <v>92C044</v>
          </cell>
          <cell r="B119" t="str">
            <v>BIO-MEDICAL APPLICATIONS OF NORTH CAROLINA, INC., FRESENIUS MEDICAL CARE</v>
          </cell>
          <cell r="C119" t="str">
            <v>Biomedial Applications of Nc, Inc. BMA Zebulon</v>
          </cell>
          <cell r="D119" t="str">
            <v>LOC-00491</v>
          </cell>
          <cell r="E119" t="str">
            <v>Wake</v>
          </cell>
          <cell r="F119" t="str">
            <v>Wake</v>
          </cell>
          <cell r="G119" t="str">
            <v>Other</v>
          </cell>
          <cell r="H119" t="str">
            <v>melissa.kelsey@fmc-na.com</v>
          </cell>
          <cell r="I119" t="str">
            <v>919-816-7197</v>
          </cell>
          <cell r="J119" t="str">
            <v>Melissa J Kelsey</v>
          </cell>
          <cell r="K119" t="str">
            <v>melissa.kelsey@fmc-na.com</v>
          </cell>
          <cell r="L119" t="str">
            <v>919-816-7197</v>
          </cell>
          <cell r="M119" t="str">
            <v>Jason J Eckel</v>
          </cell>
          <cell r="N119" t="str">
            <v>jeckel@ncnephrology.com</v>
          </cell>
          <cell r="O119" t="str">
            <v>919-235-0644</v>
          </cell>
          <cell r="P119" t="str">
            <v>Melissa  Kelsey</v>
          </cell>
          <cell r="Q119" t="str">
            <v>melissa.kelsey@fmc-na.com</v>
          </cell>
          <cell r="R119" t="str">
            <v>919-816-7197</v>
          </cell>
          <cell r="S119" t="str">
            <v>Brenda  Clark</v>
          </cell>
          <cell r="T119" t="str">
            <v>brenda.clark@fmc-na.com</v>
          </cell>
          <cell r="U119" t="str">
            <v>919-289-8889</v>
          </cell>
        </row>
        <row r="120">
          <cell r="A120" t="str">
            <v>92C045</v>
          </cell>
          <cell r="B120" t="str">
            <v>BIO-MEDICAL APPLICATIONS OF NORTH CAROLINA, INC., FRESENIUS MEDICAL CARE</v>
          </cell>
          <cell r="C120" t="str">
            <v>Biomedical Applications of NC, Inc. Raleigh Dialysis</v>
          </cell>
          <cell r="D120" t="str">
            <v>LOC-00492</v>
          </cell>
          <cell r="E120" t="str">
            <v>Wake</v>
          </cell>
          <cell r="F120" t="str">
            <v>Wake</v>
          </cell>
          <cell r="G120" t="str">
            <v>Other</v>
          </cell>
          <cell r="H120" t="str">
            <v>melissa.kelsey@fmc-na.com</v>
          </cell>
          <cell r="I120" t="str">
            <v>919-816-7197</v>
          </cell>
          <cell r="J120" t="str">
            <v>Melissa J Kelsey</v>
          </cell>
          <cell r="K120" t="str">
            <v>melissa.kelsey@fmc-na.com</v>
          </cell>
          <cell r="L120" t="str">
            <v>919-816-7197</v>
          </cell>
          <cell r="M120" t="str">
            <v>Jason J Eckel</v>
          </cell>
          <cell r="N120" t="str">
            <v>jeckel@ncnephrology.com</v>
          </cell>
          <cell r="O120" t="str">
            <v>919-235-0644</v>
          </cell>
          <cell r="P120" t="str">
            <v>Melissa  Kelsey</v>
          </cell>
          <cell r="Q120" t="str">
            <v>melissa.kelsey@fmc-na.com</v>
          </cell>
          <cell r="R120" t="str">
            <v>919-816-7197</v>
          </cell>
          <cell r="S120" t="str">
            <v>Maura  Plourde</v>
          </cell>
          <cell r="T120" t="str">
            <v>maura.plourde@fmc-na.com</v>
          </cell>
          <cell r="U120" t="str">
            <v>919-231-3146</v>
          </cell>
        </row>
        <row r="121">
          <cell r="A121" t="str">
            <v>92C043</v>
          </cell>
          <cell r="B121" t="str">
            <v>BIO-MEDICAL APPLICATIONS OF NORTH CAROLINA, INC., FRESENIUS MEDICAL CARE</v>
          </cell>
          <cell r="C121" t="str">
            <v>Biomedical Applications of NC, Inc.: Fresenius Medical Care Apex</v>
          </cell>
          <cell r="D121" t="str">
            <v>LOC-00489</v>
          </cell>
          <cell r="E121" t="str">
            <v>Wake</v>
          </cell>
          <cell r="F121" t="str">
            <v>Wake</v>
          </cell>
          <cell r="G121" t="str">
            <v>Other</v>
          </cell>
          <cell r="H121" t="str">
            <v>melissa.kelsey@fmc-na.com</v>
          </cell>
          <cell r="I121" t="str">
            <v>919-816-7197</v>
          </cell>
          <cell r="J121" t="str">
            <v>Melissa J Kelsey</v>
          </cell>
          <cell r="K121" t="str">
            <v>melissa.kelsey@fmc-na.com</v>
          </cell>
          <cell r="L121" t="str">
            <v>919-816-7197</v>
          </cell>
          <cell r="M121" t="str">
            <v>Jason J Eckel</v>
          </cell>
          <cell r="N121" t="str">
            <v>jeckel@ncnephrology.com</v>
          </cell>
          <cell r="O121" t="str">
            <v>919-235-0644</v>
          </cell>
          <cell r="P121" t="str">
            <v>Melissa  Kelsey</v>
          </cell>
          <cell r="Q121" t="str">
            <v>melissa.kelsey@fmc-na.com</v>
          </cell>
          <cell r="R121" t="str">
            <v>919-816-7197</v>
          </cell>
          <cell r="S121" t="str">
            <v>Casey  Migliore</v>
          </cell>
          <cell r="T121" t="str">
            <v>casey.migliore@fmc-na.com</v>
          </cell>
          <cell r="U121" t="str">
            <v>919-387-2898</v>
          </cell>
        </row>
        <row r="122">
          <cell r="A122" t="str">
            <v>92C047</v>
          </cell>
          <cell r="B122" t="str">
            <v>BIO-MEDICAL APPLICATIONS OF NORTH CAROLINA, INC., FRESENIUS MEDICAL CARE</v>
          </cell>
          <cell r="C122" t="str">
            <v>Biomedical Applications of NC, Inc, FMC New Hope Dialysis</v>
          </cell>
          <cell r="D122" t="str">
            <v>LOC-00921</v>
          </cell>
          <cell r="E122" t="str">
            <v>Wake</v>
          </cell>
          <cell r="F122" t="str">
            <v>Wake</v>
          </cell>
          <cell r="G122" t="str">
            <v>Other</v>
          </cell>
          <cell r="H122" t="str">
            <v>melissa.kelsey@fmc-na.com</v>
          </cell>
          <cell r="I122" t="str">
            <v>919-816-7197</v>
          </cell>
          <cell r="J122" t="str">
            <v>Melissa J Kelsey</v>
          </cell>
          <cell r="K122" t="str">
            <v>melissa.kelsey@fmc-na.com</v>
          </cell>
          <cell r="L122" t="str">
            <v>919-816-7197</v>
          </cell>
          <cell r="M122" t="str">
            <v>Jason J Eckel</v>
          </cell>
          <cell r="N122" t="str">
            <v>jeckel@ncnephrology.com</v>
          </cell>
          <cell r="O122" t="str">
            <v>919-235-0644</v>
          </cell>
          <cell r="P122" t="str">
            <v>Melissa  Kelsey</v>
          </cell>
          <cell r="Q122" t="str">
            <v>melissa.kelsey@fmc-na.com</v>
          </cell>
          <cell r="R122" t="str">
            <v>919-816-7197</v>
          </cell>
          <cell r="S122" t="str">
            <v>Susan  Mwangi</v>
          </cell>
          <cell r="T122" t="str">
            <v>susan.mwangi@fmc-na.com</v>
          </cell>
          <cell r="U122" t="str">
            <v>919-231-3700</v>
          </cell>
        </row>
        <row r="123">
          <cell r="A123" t="str">
            <v>92C046</v>
          </cell>
          <cell r="B123" t="str">
            <v>BIO-MEDICAL APPLICATIONS OF NORTH CAROLINA, INC., FRESENIUS MEDICAL CARE</v>
          </cell>
          <cell r="C123" t="str">
            <v>Biomedical Applications of NC, Inc., Cary Kidney Center</v>
          </cell>
          <cell r="D123" t="str">
            <v>LOC-00920</v>
          </cell>
          <cell r="E123" t="str">
            <v>Wake</v>
          </cell>
          <cell r="F123" t="str">
            <v>Wake</v>
          </cell>
          <cell r="G123" t="str">
            <v>Other</v>
          </cell>
          <cell r="H123" t="str">
            <v>melissa.kelsey@fmc-na.com</v>
          </cell>
          <cell r="I123" t="str">
            <v>919-816-7197</v>
          </cell>
          <cell r="J123" t="str">
            <v>Melissa J Kelsey</v>
          </cell>
          <cell r="K123" t="str">
            <v>melissa.kelsey@fmc-na.com</v>
          </cell>
          <cell r="L123" t="str">
            <v>919-816-7197</v>
          </cell>
          <cell r="M123" t="str">
            <v>Jason J Eckel</v>
          </cell>
          <cell r="N123" t="str">
            <v>jeckel@ncnephrology.com</v>
          </cell>
          <cell r="O123" t="str">
            <v>919-235-0644</v>
          </cell>
          <cell r="P123" t="str">
            <v>Melissa  Kelsey</v>
          </cell>
          <cell r="Q123" t="str">
            <v>melissa.kelsey@fmc-na.com</v>
          </cell>
          <cell r="R123" t="str">
            <v>919-816-7197</v>
          </cell>
          <cell r="S123" t="str">
            <v>Nacole  Erwin-Inkumsah</v>
          </cell>
          <cell r="T123" t="str">
            <v>nacole.erwin-inkumsah@fmc-na.com</v>
          </cell>
          <cell r="U123" t="str">
            <v>919-462-0976</v>
          </cell>
        </row>
        <row r="124">
          <cell r="A124" t="str">
            <v>92C042</v>
          </cell>
          <cell r="B124" t="str">
            <v>BIO-MEDICAL APPLICATIONS OF NORTH CAROLINA, INC., FRESENIUS MEDICAL CARE</v>
          </cell>
          <cell r="C124" t="str">
            <v>Fresenius Medical Care Morrisville, LLC, Fresenius Medical Care Morrisville</v>
          </cell>
          <cell r="D124" t="str">
            <v>LOC-00923</v>
          </cell>
          <cell r="E124" t="str">
            <v>Wake</v>
          </cell>
          <cell r="F124" t="str">
            <v>Wake</v>
          </cell>
          <cell r="G124" t="str">
            <v>Other</v>
          </cell>
          <cell r="H124" t="str">
            <v>melissa.kelsey@fmc-na.com</v>
          </cell>
          <cell r="I124" t="str">
            <v>919-816-7197</v>
          </cell>
          <cell r="J124" t="str">
            <v>Melissa J Kelsey</v>
          </cell>
          <cell r="K124" t="str">
            <v>melissa.kelsey@fmc-na.com</v>
          </cell>
          <cell r="L124" t="str">
            <v>919-816-7197</v>
          </cell>
          <cell r="M124" t="str">
            <v>Jason J Eckel</v>
          </cell>
          <cell r="N124" t="str">
            <v>jeckel@ncnephrology.com</v>
          </cell>
          <cell r="O124" t="str">
            <v>919-235-0644</v>
          </cell>
          <cell r="P124" t="str">
            <v>Melissa  Kelsey</v>
          </cell>
          <cell r="Q124" t="str">
            <v>melissa.kelsey@fmc-na.com</v>
          </cell>
          <cell r="R124" t="str">
            <v>919-816-7197</v>
          </cell>
          <cell r="S124" t="str">
            <v>Jennifer  Shelton</v>
          </cell>
          <cell r="T124" t="str">
            <v>jennifer.shelton@fmc-na.com</v>
          </cell>
          <cell r="U124" t="str">
            <v>919-677-3832</v>
          </cell>
        </row>
        <row r="125">
          <cell r="A125" t="str">
            <v>92C048</v>
          </cell>
          <cell r="B125" t="str">
            <v>BIO-MEDICAL APPLICATIONS OF NORTH CAROLINA, INC., FRESENIUS MEDICAL CARE</v>
          </cell>
          <cell r="C125" t="str">
            <v>Biomedical Applications of NC, Inc, Fresenius Medical Care Millbrook</v>
          </cell>
          <cell r="D125" t="str">
            <v>LOC-00922</v>
          </cell>
          <cell r="E125" t="str">
            <v>Wake</v>
          </cell>
          <cell r="F125" t="str">
            <v>Wake</v>
          </cell>
          <cell r="G125" t="str">
            <v>Other</v>
          </cell>
          <cell r="H125" t="str">
            <v>melissa.kelsey@fmc-na.com</v>
          </cell>
          <cell r="I125" t="str">
            <v>919-816-7197</v>
          </cell>
          <cell r="J125" t="str">
            <v>Melissa J Kelsey</v>
          </cell>
          <cell r="K125" t="str">
            <v>melissa.kelsey@fmc-na.com</v>
          </cell>
          <cell r="L125" t="str">
            <v>919-816-7197</v>
          </cell>
          <cell r="M125" t="str">
            <v>Jason J Eckel</v>
          </cell>
          <cell r="N125" t="str">
            <v>jeckel@ncnephrology.com</v>
          </cell>
          <cell r="O125" t="str">
            <v>919-235-0644</v>
          </cell>
          <cell r="P125" t="str">
            <v>Melissa  Kelsey</v>
          </cell>
          <cell r="Q125" t="str">
            <v>melissa.kelsey@fmc-na.com</v>
          </cell>
          <cell r="R125" t="str">
            <v>919-816-7197</v>
          </cell>
          <cell r="S125" t="str">
            <v>Leanna  Duke</v>
          </cell>
          <cell r="T125" t="str">
            <v>leanna.duke@fmc-na.com</v>
          </cell>
          <cell r="U125" t="str">
            <v>919-781-8974</v>
          </cell>
        </row>
        <row r="126">
          <cell r="A126" t="str">
            <v>92C050</v>
          </cell>
          <cell r="B126" t="str">
            <v>BIO-MEDICAL APPLICATIONS OF NORTH CAROLINA, INC., FRESENIUS MEDICAL CARE</v>
          </cell>
          <cell r="C126" t="str">
            <v>Fresenius Medical Care Holly Springs, LLC, Fresenius Medical care Holly SPrings</v>
          </cell>
          <cell r="D126" t="str">
            <v>LOC-00924</v>
          </cell>
          <cell r="E126" t="str">
            <v>Wake</v>
          </cell>
          <cell r="F126" t="str">
            <v>Wake</v>
          </cell>
          <cell r="G126" t="str">
            <v>Other</v>
          </cell>
          <cell r="H126" t="str">
            <v>melissa.kelsey@fmc-na.com</v>
          </cell>
          <cell r="I126" t="str">
            <v>919-816-7197</v>
          </cell>
          <cell r="J126" t="str">
            <v>Melissa J Kelsey</v>
          </cell>
          <cell r="K126" t="str">
            <v>melissa.kelsey@fmc-na.com</v>
          </cell>
          <cell r="L126" t="str">
            <v>919-816-7197</v>
          </cell>
          <cell r="M126" t="str">
            <v>Jason J Eckel</v>
          </cell>
          <cell r="N126" t="str">
            <v>jeckel@ncnephrology.com</v>
          </cell>
          <cell r="O126" t="str">
            <v>919-235-0644</v>
          </cell>
          <cell r="P126" t="str">
            <v>Melissa  Kesley</v>
          </cell>
          <cell r="Q126" t="str">
            <v>melissa.kelsey@fmc-na.com</v>
          </cell>
          <cell r="R126" t="str">
            <v>919-816-7197</v>
          </cell>
          <cell r="S126" t="str">
            <v>Linda  Newkam</v>
          </cell>
          <cell r="T126" t="str">
            <v>linda.newkam@fmc-na.com</v>
          </cell>
          <cell r="U126" t="str">
            <v>919-462-0977</v>
          </cell>
        </row>
        <row r="127">
          <cell r="A127" t="str">
            <v>78C003</v>
          </cell>
          <cell r="B127" t="str">
            <v>Bio-Medical Applications of North Carolina, Inc.  d/b/a Fresenius Kidney Care</v>
          </cell>
          <cell r="C127" t="str">
            <v>Lumberton Dialysis</v>
          </cell>
          <cell r="D127" t="str">
            <v>LOC-01176</v>
          </cell>
          <cell r="E127" t="str">
            <v>Robeson</v>
          </cell>
          <cell r="F127" t="str">
            <v>Robeson</v>
          </cell>
          <cell r="G127" t="str">
            <v>Other</v>
          </cell>
          <cell r="H127" t="str">
            <v>kristina.roberts@fmc-na.com</v>
          </cell>
          <cell r="I127" t="str">
            <v>910-354-3721</v>
          </cell>
          <cell r="J127" t="str">
            <v>Kristina N Roberts</v>
          </cell>
          <cell r="K127" t="str">
            <v>kristina.roberts@fmc-na.com</v>
          </cell>
          <cell r="L127" t="str">
            <v>910-736-9662</v>
          </cell>
          <cell r="M127" t="str">
            <v>Richmond K Nuamah</v>
          </cell>
          <cell r="N127" t="str">
            <v>rknmd@yahoo.com</v>
          </cell>
          <cell r="O127" t="str">
            <v>910-484-8114</v>
          </cell>
          <cell r="P127" t="str">
            <v>Kristina N Roberts</v>
          </cell>
          <cell r="Q127" t="str">
            <v>kristina.roberts@fmc-na.com</v>
          </cell>
          <cell r="R127" t="str">
            <v>910-736-9662</v>
          </cell>
          <cell r="S127" t="str">
            <v>Debra H Prince</v>
          </cell>
          <cell r="T127" t="str">
            <v>debra.prince@fmc-na.com</v>
          </cell>
          <cell r="U127" t="str">
            <v>910-738-2421</v>
          </cell>
        </row>
        <row r="128">
          <cell r="A128" t="str">
            <v>78C005</v>
          </cell>
          <cell r="B128" t="str">
            <v>Bio-Medical Applications of North Carolina, Inc.  d/b/a Fresenius Kidney Care</v>
          </cell>
          <cell r="C128" t="str">
            <v>Pembroke Dialysis</v>
          </cell>
          <cell r="D128" t="str">
            <v>LOC-01178</v>
          </cell>
          <cell r="E128" t="str">
            <v>Robeson</v>
          </cell>
          <cell r="F128" t="str">
            <v>Robeson</v>
          </cell>
          <cell r="G128" t="str">
            <v>Other</v>
          </cell>
          <cell r="H128" t="str">
            <v>kristina.roberts@fmc-na.com</v>
          </cell>
          <cell r="I128" t="str">
            <v>910-354-3721</v>
          </cell>
          <cell r="J128" t="str">
            <v>Kristina N Roberts</v>
          </cell>
          <cell r="K128" t="str">
            <v>kristina.roberts@fmc-na.com</v>
          </cell>
          <cell r="L128" t="str">
            <v>910-736-9662</v>
          </cell>
          <cell r="M128" t="str">
            <v>Richmond K Nuamah</v>
          </cell>
          <cell r="N128" t="str">
            <v>rknmd@yahoo.com</v>
          </cell>
          <cell r="O128" t="str">
            <v>910-484-8114</v>
          </cell>
          <cell r="P128" t="str">
            <v>Kristina N Roberts</v>
          </cell>
          <cell r="Q128" t="str">
            <v>kristina.roberts@fmc-na.com</v>
          </cell>
          <cell r="R128" t="str">
            <v>910-736-9662</v>
          </cell>
          <cell r="S128" t="str">
            <v>Kerry  Epps</v>
          </cell>
          <cell r="T128" t="str">
            <v>kerry.epps@fmc-na.com</v>
          </cell>
          <cell r="U128" t="str">
            <v>910-522-7126</v>
          </cell>
        </row>
        <row r="129">
          <cell r="A129" t="str">
            <v>78C004</v>
          </cell>
          <cell r="B129" t="str">
            <v>Bio-Medical Applications of North Carolina, Inc.  d/b/a Fresenius Kidney Care</v>
          </cell>
          <cell r="C129" t="str">
            <v>Red Springs Dialysis</v>
          </cell>
          <cell r="D129" t="str">
            <v>LOC-01177</v>
          </cell>
          <cell r="E129" t="str">
            <v>Robeson</v>
          </cell>
          <cell r="F129" t="str">
            <v>Robeson</v>
          </cell>
          <cell r="G129" t="str">
            <v>Other</v>
          </cell>
          <cell r="H129" t="str">
            <v>kristina.roberts@fmc-na.com</v>
          </cell>
          <cell r="I129" t="str">
            <v>910-354-3721</v>
          </cell>
          <cell r="J129" t="str">
            <v>Kristina N Roberts</v>
          </cell>
          <cell r="K129" t="str">
            <v>kristina.roberts@fmc-na.com</v>
          </cell>
          <cell r="L129" t="str">
            <v>910-736-9662</v>
          </cell>
          <cell r="M129" t="str">
            <v>Richmond K Nuamah</v>
          </cell>
          <cell r="N129" t="str">
            <v>rknmd@yahoo.com</v>
          </cell>
          <cell r="O129" t="str">
            <v>910-484-8114</v>
          </cell>
          <cell r="P129" t="str">
            <v>Kristina N Roberts</v>
          </cell>
          <cell r="Q129" t="str">
            <v>kristina.roberts@fmc-na.com</v>
          </cell>
          <cell r="R129" t="str">
            <v>910-736-9662</v>
          </cell>
          <cell r="S129" t="str">
            <v>Ramonia C Locklear</v>
          </cell>
          <cell r="T129" t="str">
            <v>ramonia.locklear@fmc-na.com</v>
          </cell>
          <cell r="U129" t="str">
            <v>910-843-9311</v>
          </cell>
        </row>
        <row r="130">
          <cell r="A130" t="str">
            <v>26C005</v>
          </cell>
          <cell r="B130" t="str">
            <v>Bio-Medical Applications of North Carolina, Inc.  d/b/a Fresenius Kidney Care</v>
          </cell>
          <cell r="C130" t="str">
            <v>Rockfish Dialysis</v>
          </cell>
          <cell r="D130" t="str">
            <v>LOC-01175</v>
          </cell>
          <cell r="E130" t="str">
            <v>Cumberland</v>
          </cell>
          <cell r="F130" t="str">
            <v>Cumberland</v>
          </cell>
          <cell r="G130" t="str">
            <v>Other</v>
          </cell>
          <cell r="H130" t="str">
            <v>kristina.roberts@fmc-na.com</v>
          </cell>
          <cell r="I130" t="str">
            <v>910-354-3721</v>
          </cell>
          <cell r="J130" t="str">
            <v>Kristina N Roberts</v>
          </cell>
          <cell r="K130" t="str">
            <v>kristina.roberts@fmc-na.com</v>
          </cell>
          <cell r="L130" t="str">
            <v>910-736-9662</v>
          </cell>
          <cell r="M130" t="str">
            <v>Richmond K Nuamah</v>
          </cell>
          <cell r="N130" t="str">
            <v>rknmd@yahoo.com</v>
          </cell>
          <cell r="O130" t="str">
            <v>910-484-8114</v>
          </cell>
          <cell r="P130" t="str">
            <v>Kristina N Roberts</v>
          </cell>
          <cell r="Q130" t="str">
            <v>kristina.roberts@fmc-na.com</v>
          </cell>
          <cell r="R130" t="str">
            <v>910-736-9662</v>
          </cell>
          <cell r="S130" t="str">
            <v>Nancy  Saylor</v>
          </cell>
          <cell r="T130" t="str">
            <v>nancy.saylor@fmc-na.com</v>
          </cell>
          <cell r="U130" t="str">
            <v>910-764-0025</v>
          </cell>
        </row>
        <row r="131">
          <cell r="A131" t="str">
            <v>26C004</v>
          </cell>
          <cell r="B131" t="str">
            <v>Bio-Medical Applications of North Carolina, Inc.  d/b/a Fresenius Kidney Care</v>
          </cell>
          <cell r="C131" t="str">
            <v>West Fayetteville</v>
          </cell>
          <cell r="D131" t="str">
            <v>LOC-01185</v>
          </cell>
          <cell r="E131" t="str">
            <v>Cumberland</v>
          </cell>
          <cell r="F131" t="str">
            <v>Cumberland</v>
          </cell>
          <cell r="G131" t="str">
            <v>Other</v>
          </cell>
          <cell r="H131" t="str">
            <v>kristina.roberts@fmc-na.com</v>
          </cell>
          <cell r="I131" t="str">
            <v>910-354-3721</v>
          </cell>
          <cell r="J131" t="str">
            <v>Kristina N Roberts</v>
          </cell>
          <cell r="K131" t="str">
            <v>kristina.roberts@fmc-na.com</v>
          </cell>
          <cell r="L131" t="str">
            <v>910-736-9662</v>
          </cell>
          <cell r="M131" t="str">
            <v>Richmond K Nuamah</v>
          </cell>
          <cell r="N131" t="str">
            <v>rknmd@yahoo.com</v>
          </cell>
          <cell r="O131" t="str">
            <v>910-484-8114</v>
          </cell>
          <cell r="P131" t="str">
            <v>Kristina N Roberts</v>
          </cell>
          <cell r="Q131" t="str">
            <v>kristina.roberts@fmc-na.com</v>
          </cell>
          <cell r="R131" t="str">
            <v>910-736-9662</v>
          </cell>
          <cell r="S131" t="str">
            <v>Maurie  Moody</v>
          </cell>
          <cell r="T131" t="str">
            <v>maurie.moody@fmc-na.com</v>
          </cell>
          <cell r="U131" t="str">
            <v>910-867-2602</v>
          </cell>
        </row>
        <row r="132">
          <cell r="A132" t="str">
            <v>10C005</v>
          </cell>
          <cell r="B132" t="str">
            <v>Bio-Medical Applications of North Carolina, Inc.  d/b/a Fresenius Medical Care Brunswick County</v>
          </cell>
          <cell r="C132" t="str">
            <v>Bio-Medical Applications of North Carolina, Inc.  d/b/a Fresenius Medical Care Brunswick County</v>
          </cell>
          <cell r="D132" t="str">
            <v>LOC-00487</v>
          </cell>
          <cell r="E132" t="str">
            <v>Brunswick</v>
          </cell>
          <cell r="F132" t="str">
            <v>Brunswick</v>
          </cell>
          <cell r="G132" t="str">
            <v>Other</v>
          </cell>
          <cell r="H132" t="str">
            <v>jennette.willoughby@fmc-na.com</v>
          </cell>
          <cell r="I132" t="str">
            <v>910-754-3280</v>
          </cell>
          <cell r="J132" t="str">
            <v>Jennette M Willoughby</v>
          </cell>
          <cell r="K132" t="str">
            <v>jennette.willoughby@fmc-na.com</v>
          </cell>
          <cell r="L132" t="str">
            <v>843-957-2595</v>
          </cell>
          <cell r="M132" t="str">
            <v>Sivanthan  Balachandran</v>
          </cell>
          <cell r="N132" t="str">
            <v>balachandransiva@hotmail.com</v>
          </cell>
          <cell r="O132" t="str">
            <v>910-754-3280</v>
          </cell>
          <cell r="P132" t="str">
            <v>Jennette M Willoughby</v>
          </cell>
          <cell r="Q132" t="str">
            <v>jennette.willoughby@fmc-na.com</v>
          </cell>
          <cell r="R132" t="str">
            <v>843-957-2595</v>
          </cell>
          <cell r="S132" t="str">
            <v>Kelly  Daniel</v>
          </cell>
          <cell r="T132" t="str">
            <v>kelly.daniel@fmc-na.com</v>
          </cell>
          <cell r="U132" t="str">
            <v>910-754-3280</v>
          </cell>
        </row>
        <row r="133">
          <cell r="A133" t="str">
            <v>36C008</v>
          </cell>
          <cell r="B133" t="str">
            <v>Bio Medical Applications of North Carolina, INC . dba  BMA Kings Mountain</v>
          </cell>
          <cell r="C133" t="str">
            <v>Fresenius Kidney Care North Gaston</v>
          </cell>
          <cell r="D133" t="str">
            <v>LOC-00572</v>
          </cell>
          <cell r="E133" t="str">
            <v>Gaston</v>
          </cell>
          <cell r="F133" t="str">
            <v>Gaston</v>
          </cell>
          <cell r="G133" t="str">
            <v>Other</v>
          </cell>
          <cell r="H133" t="str">
            <v>trina.deaton@fmc-na.com</v>
          </cell>
          <cell r="I133" t="str">
            <v>980-254-4563</v>
          </cell>
          <cell r="J133" t="str">
            <v>Trina  Deaton</v>
          </cell>
          <cell r="K133" t="str">
            <v>trina.deaton@fmc-na.com</v>
          </cell>
          <cell r="L133" t="str">
            <v>980-254-4563</v>
          </cell>
          <cell r="M133" t="str">
            <v>Jonathan A Planer</v>
          </cell>
          <cell r="N133" t="str">
            <v>trina.deaton@fmc-na.com</v>
          </cell>
          <cell r="O133" t="str">
            <v>980-254-4563</v>
          </cell>
          <cell r="P133" t="str">
            <v>Trina  Deaton</v>
          </cell>
          <cell r="Q133" t="str">
            <v>trina.deaton@fmc-na.com</v>
          </cell>
          <cell r="R133" t="str">
            <v>980-254-4563</v>
          </cell>
          <cell r="S133" t="str">
            <v>Marcus  Botts</v>
          </cell>
          <cell r="T133" t="str">
            <v>marcus.botts@fmc-na.com</v>
          </cell>
          <cell r="U133" t="str">
            <v>704-923-8001</v>
          </cell>
        </row>
        <row r="134">
          <cell r="A134" t="str">
            <v>36C006</v>
          </cell>
          <cell r="B134" t="str">
            <v>Bio Medical Applications of North Carolina, INC . dba  BMA Kings Mountain</v>
          </cell>
          <cell r="C134" t="str">
            <v>Fresenius Kidney Care Gastonia/ Lowell</v>
          </cell>
          <cell r="D134" t="str">
            <v>LOC-00624</v>
          </cell>
          <cell r="E134" t="str">
            <v>Gaston</v>
          </cell>
          <cell r="F134" t="str">
            <v>Gaston</v>
          </cell>
          <cell r="G134" t="str">
            <v>Other</v>
          </cell>
          <cell r="H134" t="str">
            <v>trina.deaton@fmc-na.com</v>
          </cell>
          <cell r="I134" t="str">
            <v>980-254-4563</v>
          </cell>
          <cell r="J134" t="str">
            <v>Trina  Deaton</v>
          </cell>
          <cell r="K134" t="str">
            <v>trina.deaton@fmc-na.com</v>
          </cell>
          <cell r="L134" t="str">
            <v>980-254-4563</v>
          </cell>
          <cell r="M134" t="str">
            <v>Jonathan A Planer</v>
          </cell>
          <cell r="N134" t="str">
            <v>trina.deaton@fmc-na.com</v>
          </cell>
          <cell r="O134" t="str">
            <v>980-254-4563</v>
          </cell>
          <cell r="P134" t="str">
            <v>Trina  Deaton</v>
          </cell>
          <cell r="Q134" t="str">
            <v>trina.deaton@fmc-na.com</v>
          </cell>
          <cell r="R134" t="str">
            <v>980-254-4563</v>
          </cell>
          <cell r="S134" t="str">
            <v>Kim  Palmer</v>
          </cell>
          <cell r="T134" t="str">
            <v>kimberley.palmer@fmc-na.com</v>
          </cell>
          <cell r="U134" t="str">
            <v>704-864-8863</v>
          </cell>
        </row>
        <row r="135">
          <cell r="A135" t="str">
            <v>36C001</v>
          </cell>
          <cell r="B135" t="str">
            <v>Bio Medical Applications of North Carolina, INC . dba  BMA Kings Mountain</v>
          </cell>
          <cell r="C135" t="str">
            <v>Fresenius Medical Care South Gaston</v>
          </cell>
          <cell r="D135" t="str">
            <v>LOC-00625</v>
          </cell>
          <cell r="E135" t="str">
            <v>Gaston</v>
          </cell>
          <cell r="F135" t="str">
            <v>Gaston</v>
          </cell>
          <cell r="G135" t="str">
            <v>Other</v>
          </cell>
          <cell r="H135" t="str">
            <v>trina.deaton@fmc-na.com</v>
          </cell>
          <cell r="I135" t="str">
            <v>980-254-4563</v>
          </cell>
          <cell r="J135" t="str">
            <v>Trina  Deaton</v>
          </cell>
          <cell r="K135" t="str">
            <v>trina.deaton@fmc-na.com</v>
          </cell>
          <cell r="L135" t="str">
            <v>980-254-4563</v>
          </cell>
          <cell r="M135" t="str">
            <v>Jonathan A Planer</v>
          </cell>
          <cell r="N135" t="str">
            <v>trina.deaton@fmc-na.com</v>
          </cell>
          <cell r="O135" t="str">
            <v>980-254-4563</v>
          </cell>
          <cell r="P135" t="str">
            <v>Trina  Deaton</v>
          </cell>
          <cell r="Q135" t="str">
            <v>trina.deaton@fmc-na.com</v>
          </cell>
          <cell r="R135" t="str">
            <v>980-254-4563</v>
          </cell>
          <cell r="S135" t="str">
            <v>Tammy  Hoffman</v>
          </cell>
          <cell r="T135" t="str">
            <v>tammy.hoffman@fmc-na.com</v>
          </cell>
          <cell r="U135" t="str">
            <v>704-867-3417</v>
          </cell>
        </row>
        <row r="136">
          <cell r="A136" t="str">
            <v>36C007</v>
          </cell>
          <cell r="B136" t="str">
            <v>Bio Medical Applications of North Carolina, INC . dba  BMA Kings Mountain</v>
          </cell>
          <cell r="C136" t="str">
            <v>Fresenius Kidney Care Belmont</v>
          </cell>
          <cell r="D136" t="str">
            <v>LOC-00622</v>
          </cell>
          <cell r="E136" t="str">
            <v>Gaston</v>
          </cell>
          <cell r="F136" t="str">
            <v>Gaston</v>
          </cell>
          <cell r="G136" t="str">
            <v>Other</v>
          </cell>
          <cell r="H136" t="str">
            <v>trina.deaton@fmc-na.com</v>
          </cell>
          <cell r="I136" t="str">
            <v>980-254-4563</v>
          </cell>
          <cell r="J136" t="str">
            <v>Trina  Deaton</v>
          </cell>
          <cell r="K136" t="str">
            <v>trina.deaton@fmc-na.com</v>
          </cell>
          <cell r="L136" t="str">
            <v>980-254-4563</v>
          </cell>
          <cell r="M136" t="str">
            <v>Jonathan A Planer</v>
          </cell>
          <cell r="N136" t="str">
            <v>trina.deaton@fmc-na.com</v>
          </cell>
          <cell r="O136" t="str">
            <v>980-254-4563</v>
          </cell>
          <cell r="P136" t="str">
            <v>Trina  Deaton</v>
          </cell>
          <cell r="Q136" t="str">
            <v>trina.deaton@fmc-na.com</v>
          </cell>
          <cell r="R136" t="str">
            <v>980-254-4563</v>
          </cell>
          <cell r="S136" t="str">
            <v>Stacie  Barron</v>
          </cell>
          <cell r="T136" t="str">
            <v>stacie.barron@fmc-na.com</v>
          </cell>
          <cell r="U136" t="str">
            <v>704-827-2931</v>
          </cell>
        </row>
        <row r="137">
          <cell r="A137" t="str">
            <v>60C011</v>
          </cell>
          <cell r="B137" t="str">
            <v>Bio Medical Applications of North Carolina, INC . dba  BMA Kings Mountain</v>
          </cell>
          <cell r="C137" t="str">
            <v>Fresenius Medical Care West Charlotte</v>
          </cell>
          <cell r="D137" t="str">
            <v>LOC-00689</v>
          </cell>
          <cell r="E137" t="str">
            <v>Mecklenburg</v>
          </cell>
          <cell r="F137" t="str">
            <v>Mecklenburg</v>
          </cell>
          <cell r="G137" t="str">
            <v>Other</v>
          </cell>
          <cell r="H137" t="str">
            <v>trina.deaton@fmc-na.com</v>
          </cell>
          <cell r="I137" t="str">
            <v>980-254-4563</v>
          </cell>
          <cell r="J137" t="str">
            <v>Trina  Deaton</v>
          </cell>
          <cell r="K137" t="str">
            <v>trina.deaton@fmc-na.com</v>
          </cell>
          <cell r="L137" t="str">
            <v>980-254-4563</v>
          </cell>
          <cell r="M137" t="str">
            <v>Jonathan A Planer</v>
          </cell>
          <cell r="N137" t="str">
            <v>trina.deaton@fmc-na.com</v>
          </cell>
          <cell r="O137" t="str">
            <v>980-254-4563</v>
          </cell>
          <cell r="P137" t="str">
            <v>Trina  Deaton</v>
          </cell>
          <cell r="Q137" t="str">
            <v>trina.deaton@fmc-na.com</v>
          </cell>
          <cell r="R137" t="str">
            <v>980-254-4563</v>
          </cell>
          <cell r="S137" t="str">
            <v>Clara L Gray</v>
          </cell>
          <cell r="T137" t="str">
            <v>clara.gray@fmc-na.com</v>
          </cell>
          <cell r="U137" t="str">
            <v>704-393-5509</v>
          </cell>
        </row>
        <row r="138">
          <cell r="A138" t="str">
            <v>55C002</v>
          </cell>
          <cell r="B138" t="str">
            <v>Bio Medical Applications of North Carolina, INC . dba  BMA Kings Mountain</v>
          </cell>
          <cell r="C138" t="str">
            <v>Fresenius Medical Care Lincolnton</v>
          </cell>
          <cell r="D138" t="str">
            <v>LOC-00673</v>
          </cell>
          <cell r="E138" t="str">
            <v>Lincoln</v>
          </cell>
          <cell r="F138" t="str">
            <v>Lincoln</v>
          </cell>
          <cell r="G138" t="str">
            <v>Other</v>
          </cell>
          <cell r="H138" t="str">
            <v>trina.deaton@fmc-na.com</v>
          </cell>
          <cell r="I138" t="str">
            <v>980-254-4563</v>
          </cell>
          <cell r="J138" t="str">
            <v>Trina  Deaton</v>
          </cell>
          <cell r="K138" t="str">
            <v>trina.deaton@fmc-na.com</v>
          </cell>
          <cell r="L138" t="str">
            <v>980-254-4563</v>
          </cell>
          <cell r="M138" t="str">
            <v>Jonathan A Planer</v>
          </cell>
          <cell r="N138" t="str">
            <v>trina.deaton@fmc-na.com</v>
          </cell>
          <cell r="O138" t="str">
            <v>980-254-4563</v>
          </cell>
          <cell r="P138" t="str">
            <v>Trina  Deaton</v>
          </cell>
          <cell r="Q138" t="str">
            <v>trina.deaton@fmc-na.com</v>
          </cell>
          <cell r="R138" t="str">
            <v>980-254-4563</v>
          </cell>
          <cell r="S138" t="str">
            <v>Robbin  Hoyle</v>
          </cell>
          <cell r="T138" t="str">
            <v>robbin.hoyle@fmc-na.com</v>
          </cell>
          <cell r="U138" t="str">
            <v>704-736-9300</v>
          </cell>
        </row>
        <row r="139">
          <cell r="A139" t="str">
            <v>23C006</v>
          </cell>
          <cell r="B139" t="str">
            <v>Bio Medical Applications of North Carolina, INC . dba  BMA Kings Mountain</v>
          </cell>
          <cell r="C139" t="str">
            <v>BMA Kings Mountain</v>
          </cell>
          <cell r="D139" t="str">
            <v>LOC-00803</v>
          </cell>
          <cell r="E139" t="str">
            <v>Cleveland</v>
          </cell>
          <cell r="F139" t="str">
            <v>Cleveland</v>
          </cell>
          <cell r="G139" t="str">
            <v>Other</v>
          </cell>
          <cell r="H139" t="str">
            <v>trina.deaton@fmc-na.com</v>
          </cell>
          <cell r="I139" t="str">
            <v>980-254-4563</v>
          </cell>
          <cell r="J139" t="str">
            <v>Trina  Deaton</v>
          </cell>
          <cell r="K139" t="str">
            <v>trina.deaton@fmc-na.com</v>
          </cell>
          <cell r="L139" t="str">
            <v>980-254-4563</v>
          </cell>
          <cell r="M139" t="str">
            <v>Jonathan A Planer</v>
          </cell>
          <cell r="N139" t="str">
            <v>trina.deaton@fmc-na.com</v>
          </cell>
          <cell r="O139" t="str">
            <v>980-254-4563</v>
          </cell>
          <cell r="P139" t="str">
            <v>Trina A Deaton</v>
          </cell>
          <cell r="Q139" t="str">
            <v>trina.deaton@fmc-na.com</v>
          </cell>
          <cell r="R139" t="str">
            <v>980-254-4563</v>
          </cell>
          <cell r="S139" t="str">
            <v>Tracy  Bradshaw</v>
          </cell>
          <cell r="T139" t="str">
            <v>tracy.bradshaw@fmc-na.com</v>
          </cell>
          <cell r="U139" t="str">
            <v>704-730-1270</v>
          </cell>
        </row>
        <row r="140">
          <cell r="A140" t="str">
            <v>51C006</v>
          </cell>
          <cell r="B140" t="str">
            <v>BIO-MEDICAL APPLICATIONS OF NORTH CAROLINA, INC. DBA FRESENIUS KIDNEY CARE</v>
          </cell>
          <cell r="C140" t="str">
            <v>FRESENIUS KIDNEY CARE EAST JOHNSTON</v>
          </cell>
          <cell r="D140" t="str">
            <v>LOC-01011</v>
          </cell>
          <cell r="E140" t="str">
            <v>Johnston</v>
          </cell>
          <cell r="F140" t="str">
            <v>Johnston</v>
          </cell>
          <cell r="G140" t="str">
            <v>Other</v>
          </cell>
          <cell r="H140" t="str">
            <v>samuel.long@fmc-na.com</v>
          </cell>
          <cell r="I140" t="str">
            <v>919-909-6396</v>
          </cell>
          <cell r="J140" t="str">
            <v>Samuel E Long</v>
          </cell>
          <cell r="K140" t="str">
            <v>samuel.long@fmc-na.com</v>
          </cell>
          <cell r="L140" t="str">
            <v>919-909-6396</v>
          </cell>
          <cell r="M140" t="str">
            <v>Moses  Aboagye-Kumi</v>
          </cell>
          <cell r="N140" t="str">
            <v>moseskumi@yahoo.com</v>
          </cell>
          <cell r="O140" t="str">
            <v>910-489-1232</v>
          </cell>
          <cell r="P140" t="str">
            <v>Samuel E Long</v>
          </cell>
          <cell r="Q140" t="str">
            <v>samuel.long@fmc-na.com</v>
          </cell>
          <cell r="R140" t="str">
            <v>919-909-6396</v>
          </cell>
          <cell r="S140" t="str">
            <v>Natalie  Bunn</v>
          </cell>
          <cell r="T140" t="str">
            <v>natalie.bunn@fmc-na.com</v>
          </cell>
          <cell r="U140" t="str">
            <v>984-223-3473</v>
          </cell>
        </row>
        <row r="141">
          <cell r="A141" t="str">
            <v>74C008</v>
          </cell>
          <cell r="B141" t="str">
            <v>BIO-MEDICAL APPLICATIONS OF NORTH CAROLINA, INC. DBA FRESENIUS KIDNEY CARE</v>
          </cell>
          <cell r="C141" t="str">
            <v>Captains Cove</v>
          </cell>
          <cell r="D141" t="str">
            <v>LOC-01924</v>
          </cell>
          <cell r="E141" t="str">
            <v>Pitt</v>
          </cell>
          <cell r="F141" t="str">
            <v>Pitt</v>
          </cell>
          <cell r="G141" t="str">
            <v>Other</v>
          </cell>
          <cell r="H141" t="str">
            <v>samuel.long@fmc-na.com</v>
          </cell>
          <cell r="I141" t="str">
            <v>919-909-6396</v>
          </cell>
          <cell r="J141" t="str">
            <v>Samuel E Long</v>
          </cell>
          <cell r="K141" t="str">
            <v>samuel.long@fmc-na.com</v>
          </cell>
          <cell r="L141" t="str">
            <v>919-909-6396</v>
          </cell>
          <cell r="M141" t="str">
            <v>Moses  Aboagye-Kumi</v>
          </cell>
          <cell r="N141" t="str">
            <v>moseskumi@yahoo.com</v>
          </cell>
          <cell r="O141" t="str">
            <v>910-489-1232</v>
          </cell>
          <cell r="P141" t="str">
            <v>Samuel E Long</v>
          </cell>
          <cell r="Q141" t="str">
            <v>samuel.long@fmc-na.com</v>
          </cell>
          <cell r="R141" t="str">
            <v>919-909-6396</v>
          </cell>
          <cell r="S141" t="str">
            <v>Tracy  Taft</v>
          </cell>
          <cell r="T141" t="str">
            <v>tracy.taft@fmc-na.com</v>
          </cell>
          <cell r="U141" t="str">
            <v>252-329-1215</v>
          </cell>
        </row>
        <row r="142">
          <cell r="A142" t="str">
            <v>26C009</v>
          </cell>
          <cell r="B142" t="str">
            <v>BIO-MEDICAL APPLICATIONS OF NORTH CAROLINA, INC. DBA FRESENIUS KIDNEY CARE</v>
          </cell>
          <cell r="C142" t="str">
            <v>Fayetteville Kidney Center</v>
          </cell>
          <cell r="D142" t="str">
            <v>LOC-01922</v>
          </cell>
          <cell r="E142" t="str">
            <v>Cumberland</v>
          </cell>
          <cell r="F142" t="str">
            <v>Cumberland</v>
          </cell>
          <cell r="G142" t="str">
            <v>Other</v>
          </cell>
          <cell r="H142" t="str">
            <v>samuel.long@fmc-na.com</v>
          </cell>
          <cell r="I142" t="str">
            <v>919-909-6396</v>
          </cell>
          <cell r="J142" t="str">
            <v>Samuel E Long</v>
          </cell>
          <cell r="K142" t="str">
            <v>samuel.long@fmc-na.com</v>
          </cell>
          <cell r="L142" t="str">
            <v>919-909-6396</v>
          </cell>
          <cell r="M142" t="str">
            <v>Moses  Aboagye-Kumi</v>
          </cell>
          <cell r="N142" t="str">
            <v>moseskumi@yahoo.com</v>
          </cell>
          <cell r="O142" t="str">
            <v>910-489-1232</v>
          </cell>
          <cell r="P142" t="str">
            <v>Samuel E Long</v>
          </cell>
          <cell r="Q142" t="str">
            <v>samuel.long@fmc-na.com</v>
          </cell>
          <cell r="R142" t="str">
            <v>919-909-6396</v>
          </cell>
          <cell r="S142" t="str">
            <v>Carol  Efird</v>
          </cell>
          <cell r="T142" t="str">
            <v>carol.efird@fmc-na.com</v>
          </cell>
          <cell r="U142" t="str">
            <v>910-426-2001</v>
          </cell>
        </row>
        <row r="143">
          <cell r="A143" t="str">
            <v>96C006</v>
          </cell>
          <cell r="B143" t="str">
            <v>BIO-MEDICAL APPLICATIONS OF NORTH CAROLINA, INC. DBA FRESENIUS KIDNEY CARE</v>
          </cell>
          <cell r="C143" t="str">
            <v>Wayne Memorial Goldsboro</v>
          </cell>
          <cell r="D143" t="str">
            <v>LOC-01923</v>
          </cell>
          <cell r="E143" t="str">
            <v>Wayne</v>
          </cell>
          <cell r="F143" t="str">
            <v>Wayne</v>
          </cell>
          <cell r="G143" t="str">
            <v>Other</v>
          </cell>
          <cell r="H143" t="str">
            <v>samuel.long@fmc-na.com</v>
          </cell>
          <cell r="I143" t="str">
            <v>919-909-6396</v>
          </cell>
          <cell r="J143" t="str">
            <v>Samuel E Long</v>
          </cell>
          <cell r="K143" t="str">
            <v>samuel.long@fmc-na.com</v>
          </cell>
          <cell r="L143" t="str">
            <v>919-909-6396</v>
          </cell>
          <cell r="M143" t="str">
            <v>Moses  Aboagye-Kumi</v>
          </cell>
          <cell r="N143" t="str">
            <v>moseskumi@yahoo.com</v>
          </cell>
          <cell r="O143" t="str">
            <v>910-489-1232</v>
          </cell>
          <cell r="P143" t="str">
            <v>Samuel E Long</v>
          </cell>
          <cell r="Q143" t="str">
            <v>samuel.long@fmc-na.com</v>
          </cell>
          <cell r="R143" t="str">
            <v>919-909-6396</v>
          </cell>
          <cell r="S143" t="str">
            <v>Natalie  Bunn</v>
          </cell>
          <cell r="T143" t="str">
            <v>natalie.bunn@fmc-na.com</v>
          </cell>
          <cell r="U143" t="str">
            <v>984-223-3473</v>
          </cell>
        </row>
        <row r="144">
          <cell r="A144" t="str">
            <v>26C008</v>
          </cell>
          <cell r="B144" t="str">
            <v>BIO-MEDICAL APPLICATIONS OF NORTH CAROLINA, INC. DBA FRESENIUS KIDNEY CARE</v>
          </cell>
          <cell r="C144" t="str">
            <v>North Ramsey</v>
          </cell>
          <cell r="D144" t="str">
            <v>LOC-01921</v>
          </cell>
          <cell r="E144" t="str">
            <v>Cumberland</v>
          </cell>
          <cell r="F144" t="str">
            <v>Cumberland</v>
          </cell>
          <cell r="G144" t="str">
            <v>Other</v>
          </cell>
          <cell r="H144" t="str">
            <v>samuel.long@fmc-na.com</v>
          </cell>
          <cell r="I144" t="str">
            <v>919-909-6396</v>
          </cell>
          <cell r="J144" t="str">
            <v>Samuel E Long</v>
          </cell>
          <cell r="K144" t="str">
            <v>samuel.long@fmc-na.com</v>
          </cell>
          <cell r="L144" t="str">
            <v>919-909-6396</v>
          </cell>
          <cell r="M144" t="str">
            <v>Moses  Aboagye-Kumi</v>
          </cell>
          <cell r="N144" t="str">
            <v>moseskumi@yahoo.com</v>
          </cell>
          <cell r="O144" t="str">
            <v>910-489-1232</v>
          </cell>
          <cell r="P144" t="str">
            <v>Samuel E Long</v>
          </cell>
          <cell r="Q144" t="str">
            <v>samuel.long@fmc-na.com</v>
          </cell>
          <cell r="R144" t="str">
            <v>919-909-6396</v>
          </cell>
          <cell r="S144" t="str">
            <v>Yamela  Bethea</v>
          </cell>
          <cell r="T144" t="str">
            <v>yamela.bethea@fmc-na.com</v>
          </cell>
          <cell r="U144" t="str">
            <v>910-482-3491</v>
          </cell>
        </row>
        <row r="145">
          <cell r="A145" t="str">
            <v>26C007</v>
          </cell>
          <cell r="B145" t="str">
            <v>BIO-MEDICAL APPLICATIONS OF NORTH CAROLINA, INC. DBA FRESENIUS KIDNEY CARE</v>
          </cell>
          <cell r="C145" t="str">
            <v>South Ramsey</v>
          </cell>
          <cell r="D145" t="str">
            <v>LOC-01920</v>
          </cell>
          <cell r="E145" t="str">
            <v>Cumberland</v>
          </cell>
          <cell r="F145" t="str">
            <v>Cumberland</v>
          </cell>
          <cell r="G145" t="str">
            <v>Other</v>
          </cell>
          <cell r="H145" t="str">
            <v>samuel.long@fmc-na.com</v>
          </cell>
          <cell r="I145" t="str">
            <v>919-909-6396</v>
          </cell>
          <cell r="J145" t="str">
            <v>Samuel E Long</v>
          </cell>
          <cell r="K145" t="str">
            <v>samuel.long@fmc-na.com</v>
          </cell>
          <cell r="L145" t="str">
            <v>919-909-6396</v>
          </cell>
          <cell r="M145" t="str">
            <v>Moses  Aboagye-Kumi</v>
          </cell>
          <cell r="N145" t="str">
            <v>moseskumi@yahoo.com</v>
          </cell>
          <cell r="O145" t="str">
            <v>910-489-1232</v>
          </cell>
          <cell r="P145" t="str">
            <v>Samuel E Long</v>
          </cell>
          <cell r="Q145" t="str">
            <v>samuel.long@fmc-na.com</v>
          </cell>
          <cell r="R145" t="str">
            <v>919-909-6396</v>
          </cell>
          <cell r="S145" t="str">
            <v>Kelly D Pressley</v>
          </cell>
          <cell r="T145" t="str">
            <v>kelly.d.pressley@fmc-na.com</v>
          </cell>
          <cell r="U145" t="str">
            <v>919-221-4362</v>
          </cell>
        </row>
        <row r="146">
          <cell r="A146" t="str">
            <v>92C031</v>
          </cell>
          <cell r="B146" t="str">
            <v>Bio-Medical Applications of North Carolina, Inc d/b/a Fresenius Kidney Care</v>
          </cell>
          <cell r="C146" t="str">
            <v>Bio-Medical Applications of North Carolina, Inc d/b/a Fresenius Medical Care Northern Wake</v>
          </cell>
          <cell r="D146" t="str">
            <v>LOC-00756</v>
          </cell>
          <cell r="E146" t="str">
            <v>Wake</v>
          </cell>
          <cell r="F146" t="str">
            <v>Wake</v>
          </cell>
          <cell r="G146" t="str">
            <v>Other</v>
          </cell>
          <cell r="H146" t="str">
            <v>deneshia.best@fmc-na.com</v>
          </cell>
          <cell r="I146" t="str">
            <v>919-601-8790</v>
          </cell>
          <cell r="J146" t="str">
            <v>Deneshia  Best</v>
          </cell>
          <cell r="K146" t="str">
            <v>deneshia.best@fmc-na.com</v>
          </cell>
          <cell r="L146" t="str">
            <v>919-601-8790</v>
          </cell>
          <cell r="M146" t="str">
            <v>Michael  Casey</v>
          </cell>
          <cell r="N146" t="str">
            <v>mcasey@ncnephrology.com</v>
          </cell>
          <cell r="O146" t="str">
            <v>919-818-8255</v>
          </cell>
          <cell r="P146" t="str">
            <v>Deneshia  Best</v>
          </cell>
          <cell r="Q146" t="str">
            <v>deneshia.best@fmc-na.com</v>
          </cell>
          <cell r="R146" t="str">
            <v>919-601-8790</v>
          </cell>
          <cell r="S146" t="str">
            <v>Wendy  Bradshaw</v>
          </cell>
          <cell r="T146" t="str">
            <v>wendy.bradshaw@fmc-na.com</v>
          </cell>
          <cell r="U146" t="str">
            <v>910-260-1214</v>
          </cell>
        </row>
        <row r="147">
          <cell r="A147" t="str">
            <v>92C030</v>
          </cell>
          <cell r="B147" t="str">
            <v>Bio-Medical Applications of North Carolina, Inc d/b/a Fresenius Kidney Care</v>
          </cell>
          <cell r="C147" t="str">
            <v>Bio-Medical Applications of North Carolina, Inc d/b/a/ Fresenius Kidney Care Southwest Wake</v>
          </cell>
          <cell r="D147" t="str">
            <v>LOC-00761</v>
          </cell>
          <cell r="E147" t="str">
            <v>Wake</v>
          </cell>
          <cell r="F147" t="str">
            <v>Wake</v>
          </cell>
          <cell r="G147" t="str">
            <v>Other</v>
          </cell>
          <cell r="H147" t="str">
            <v>deneshia.best@fmc-na.com</v>
          </cell>
          <cell r="I147" t="str">
            <v>919-601-8790</v>
          </cell>
          <cell r="J147" t="str">
            <v>Deneshia  Best</v>
          </cell>
          <cell r="K147" t="str">
            <v>deneshia.best@fmc-na.com</v>
          </cell>
          <cell r="L147" t="str">
            <v>919-601-8790</v>
          </cell>
          <cell r="M147" t="str">
            <v>Michael  Casey</v>
          </cell>
          <cell r="N147" t="str">
            <v>mcasey@ncnephrology.com</v>
          </cell>
          <cell r="O147" t="str">
            <v>919-818-8255</v>
          </cell>
          <cell r="P147" t="str">
            <v>Deneshia  Best</v>
          </cell>
          <cell r="Q147" t="str">
            <v>deneshia.best@fmc-na.com</v>
          </cell>
          <cell r="R147" t="str">
            <v>919-601-8790</v>
          </cell>
          <cell r="S147" t="str">
            <v>Wendy  Bradshaw</v>
          </cell>
          <cell r="T147" t="str">
            <v>wendy.bradshaw@fmc-na.com</v>
          </cell>
          <cell r="U147" t="str">
            <v>910-260-1214</v>
          </cell>
        </row>
        <row r="148">
          <cell r="A148" t="str">
            <v>92C032</v>
          </cell>
          <cell r="B148" t="str">
            <v>Bio-Medical Applications of North Carolina, Inc d/b/a Fresenius Kidney Care</v>
          </cell>
          <cell r="C148" t="str">
            <v>Bio-Medical Applications of North Carolina, Inc d/b/a/ Fresenius Kidney Care Eastern Wake</v>
          </cell>
          <cell r="D148" t="str">
            <v>LOC-00763</v>
          </cell>
          <cell r="E148" t="str">
            <v>Wake</v>
          </cell>
          <cell r="F148" t="str">
            <v>Wake</v>
          </cell>
          <cell r="G148" t="str">
            <v>Other</v>
          </cell>
          <cell r="H148" t="str">
            <v>deneshia.best@fmc-na.com</v>
          </cell>
          <cell r="I148" t="str">
            <v>919-601-8790</v>
          </cell>
          <cell r="J148" t="str">
            <v>Deneshia  Best</v>
          </cell>
          <cell r="K148" t="str">
            <v>deneshia.best@fmc-na.com</v>
          </cell>
          <cell r="L148" t="str">
            <v>919-601-8790</v>
          </cell>
          <cell r="M148" t="str">
            <v>Michael  Casey</v>
          </cell>
          <cell r="N148" t="str">
            <v>mcasey@ncnephrology.com</v>
          </cell>
          <cell r="O148" t="str">
            <v>919-818-8255</v>
          </cell>
          <cell r="P148" t="str">
            <v>Deneshia  Best</v>
          </cell>
          <cell r="Q148" t="str">
            <v>deneshia.best@fmc-na.com</v>
          </cell>
          <cell r="R148" t="str">
            <v>919-601-8790</v>
          </cell>
          <cell r="S148" t="str">
            <v>Raymond  Skyers</v>
          </cell>
          <cell r="T148" t="str">
            <v>raymond.skyers@fmc-na.com</v>
          </cell>
          <cell r="U148" t="str">
            <v>919-368-9875</v>
          </cell>
        </row>
        <row r="149">
          <cell r="A149" t="str">
            <v>43C005</v>
          </cell>
          <cell r="B149" t="str">
            <v>Bio-Medical Applications of North Carolina, Inc d/b/a Fresenius Kidney Care</v>
          </cell>
          <cell r="C149" t="str">
            <v>Bio-Medical Applications of North Carolina, Inc d/b/a/ Fresenius Kidney Care Angier</v>
          </cell>
          <cell r="D149" t="str">
            <v>LOC-00764</v>
          </cell>
          <cell r="E149" t="str">
            <v>Harnett</v>
          </cell>
          <cell r="F149" t="str">
            <v>Harnett</v>
          </cell>
          <cell r="G149" t="str">
            <v>Other</v>
          </cell>
          <cell r="H149" t="str">
            <v>deneshia.best@fmc-na.com</v>
          </cell>
          <cell r="I149" t="str">
            <v>919-601-8790</v>
          </cell>
          <cell r="J149" t="str">
            <v>Deneshia  Best</v>
          </cell>
          <cell r="K149" t="str">
            <v>deneshia.best@fmc-na.com</v>
          </cell>
          <cell r="L149" t="str">
            <v>919-601-8790</v>
          </cell>
          <cell r="M149" t="str">
            <v>Michael  Casey</v>
          </cell>
          <cell r="N149" t="str">
            <v>mcasey@ncnephrology.com</v>
          </cell>
          <cell r="O149" t="str">
            <v>919-818-8255</v>
          </cell>
          <cell r="P149" t="str">
            <v>Deneshia  Best</v>
          </cell>
          <cell r="Q149" t="str">
            <v>deneshia.best@fmc-na.com</v>
          </cell>
          <cell r="R149" t="str">
            <v>919-601-8790</v>
          </cell>
          <cell r="S149" t="str">
            <v>Ashley  Fuller</v>
          </cell>
          <cell r="T149" t="str">
            <v>ashley.bourgeois@fmc-na.com</v>
          </cell>
          <cell r="U149" t="str">
            <v>919-639-3064</v>
          </cell>
        </row>
        <row r="150">
          <cell r="A150" t="str">
            <v>43C004</v>
          </cell>
          <cell r="B150" t="str">
            <v>Bio-Medical Applications of North Carolina, Inc d/b/a Fresenius Kidney Care</v>
          </cell>
          <cell r="C150" t="str">
            <v>FRESENIUS MEDICAL CARE OF LILLINGTON, LLC</v>
          </cell>
          <cell r="D150" t="str">
            <v>LOC-00767</v>
          </cell>
          <cell r="E150" t="str">
            <v>Harnett</v>
          </cell>
          <cell r="F150" t="str">
            <v>Harnett</v>
          </cell>
          <cell r="G150" t="str">
            <v>Other</v>
          </cell>
          <cell r="H150" t="str">
            <v>deneshia.best@fmc-na.com</v>
          </cell>
          <cell r="I150" t="str">
            <v>919-601-8790</v>
          </cell>
          <cell r="J150" t="str">
            <v>Deneshia  Best</v>
          </cell>
          <cell r="K150" t="str">
            <v>deneshia.best@fmc-na.com</v>
          </cell>
          <cell r="L150" t="str">
            <v>919-601-8790</v>
          </cell>
          <cell r="M150" t="str">
            <v>Michael  Casey</v>
          </cell>
          <cell r="N150" t="str">
            <v>mcasey@ncnephrology.com</v>
          </cell>
          <cell r="O150" t="str">
            <v>919-818-8255</v>
          </cell>
          <cell r="P150" t="str">
            <v>Deneshia  Best</v>
          </cell>
          <cell r="Q150" t="str">
            <v>deneshia.best@fmc-na.com</v>
          </cell>
          <cell r="R150" t="str">
            <v>919-601-8790</v>
          </cell>
          <cell r="S150" t="str">
            <v>Amanda  Smirh</v>
          </cell>
          <cell r="T150" t="str">
            <v>amanda.smith02@fmc-na.com</v>
          </cell>
          <cell r="U150" t="str">
            <v>910-260-0067</v>
          </cell>
        </row>
        <row r="151">
          <cell r="A151" t="str">
            <v>43C003</v>
          </cell>
          <cell r="B151" t="str">
            <v>Bio-Medical Applications of North Carolina, Inc d/b/a Fresenius Kidney Care</v>
          </cell>
          <cell r="C151" t="str">
            <v>Bio-Medical Applications of North Carolina, Inc d/b/a/ Fresenius Kidney Care Anderson Creek</v>
          </cell>
          <cell r="D151" t="str">
            <v>LOC-00766</v>
          </cell>
          <cell r="E151" t="str">
            <v>Harnett</v>
          </cell>
          <cell r="F151" t="str">
            <v>Harnett</v>
          </cell>
          <cell r="G151" t="str">
            <v>Other</v>
          </cell>
          <cell r="H151" t="str">
            <v>deneshia.best@fmc-na.com</v>
          </cell>
          <cell r="I151" t="str">
            <v>919-601-8790</v>
          </cell>
          <cell r="J151" t="str">
            <v>Deneshia  Best</v>
          </cell>
          <cell r="K151" t="str">
            <v>deneshia.best@fmc-na.com</v>
          </cell>
          <cell r="L151" t="str">
            <v>919-601-8790</v>
          </cell>
          <cell r="M151" t="str">
            <v>Michael  Casey</v>
          </cell>
          <cell r="N151" t="str">
            <v>mcasey@ncnephrology.com</v>
          </cell>
          <cell r="O151" t="str">
            <v>919-818-8255</v>
          </cell>
          <cell r="P151" t="str">
            <v>Deneshia  Best</v>
          </cell>
          <cell r="Q151" t="str">
            <v>deneshia.best@fmc-na.com</v>
          </cell>
          <cell r="R151" t="str">
            <v>919-601-8790</v>
          </cell>
          <cell r="S151" t="str">
            <v>Latoya  Moss</v>
          </cell>
          <cell r="T151" t="str">
            <v>latoya.moss@fmc-na.com</v>
          </cell>
          <cell r="U151" t="str">
            <v>919-356-7041</v>
          </cell>
        </row>
        <row r="152">
          <cell r="A152" t="str">
            <v>92C029</v>
          </cell>
          <cell r="B152" t="str">
            <v>Bio-Medical Applications of North Carolina, Inc d/b/a Fresenius Kidney Care</v>
          </cell>
          <cell r="C152" t="str">
            <v>Bio-Medical Applications of North Carolina, Inc d/b/a/ Wake Dialysis</v>
          </cell>
          <cell r="D152" t="str">
            <v>LOC-00758</v>
          </cell>
          <cell r="E152" t="str">
            <v>Wake</v>
          </cell>
          <cell r="F152" t="str">
            <v>Wake</v>
          </cell>
          <cell r="G152" t="str">
            <v>Medical practice : other specialty</v>
          </cell>
          <cell r="H152" t="str">
            <v>deneshia.best@fmc-na.com</v>
          </cell>
          <cell r="I152" t="str">
            <v>919-601-8790</v>
          </cell>
          <cell r="J152" t="str">
            <v>Deneshia  Best</v>
          </cell>
          <cell r="K152" t="str">
            <v>deneshia.best@fmc-na.com</v>
          </cell>
          <cell r="L152" t="str">
            <v>919-601-8790</v>
          </cell>
          <cell r="M152" t="str">
            <v>Michael  Casey</v>
          </cell>
          <cell r="N152" t="str">
            <v>mcasey@ncnephrology.com</v>
          </cell>
          <cell r="O152" t="str">
            <v>919-818-8255</v>
          </cell>
          <cell r="P152" t="str">
            <v>Deneshia  Best</v>
          </cell>
          <cell r="Q152" t="str">
            <v>deneshia.best@fmc-na.com</v>
          </cell>
          <cell r="R152" t="str">
            <v>919-601-8790</v>
          </cell>
          <cell r="S152" t="str">
            <v>Shannon  Casselbury</v>
          </cell>
          <cell r="T152" t="str">
            <v>shannon.casselbury@fmc-na.com</v>
          </cell>
          <cell r="U152" t="str">
            <v>919-971-2165</v>
          </cell>
        </row>
        <row r="153">
          <cell r="A153" t="str">
            <v>60C013</v>
          </cell>
          <cell r="B153" t="str">
            <v>Bio Medical Applications of North Carolina  d.b.a. Fresenius Medical Care Charlotte</v>
          </cell>
          <cell r="C153" t="str">
            <v>Biomedical Applications of NC DBA Fresenius Medical Care of Charlotte</v>
          </cell>
          <cell r="D153" t="str">
            <v>LOC-00759</v>
          </cell>
          <cell r="E153" t="str">
            <v>Mecklenburg</v>
          </cell>
          <cell r="F153" t="str">
            <v>Mecklenburg</v>
          </cell>
          <cell r="G153" t="str">
            <v>Other</v>
          </cell>
          <cell r="H153" t="str">
            <v>robin.surane@fmc-na.com</v>
          </cell>
          <cell r="I153" t="str">
            <v>704-348-2950</v>
          </cell>
          <cell r="J153" t="str">
            <v>Robin  Surane</v>
          </cell>
          <cell r="K153" t="str">
            <v>robin.surane@fmc-na.com</v>
          </cell>
          <cell r="L153" t="str">
            <v>704-591-3792</v>
          </cell>
          <cell r="M153" t="str">
            <v>Benjamin  Hippen</v>
          </cell>
          <cell r="N153" t="str">
            <v>bhippen@metrolinanephrology.com</v>
          </cell>
          <cell r="O153" t="str">
            <v>704-995-2789</v>
          </cell>
          <cell r="P153" t="str">
            <v>Robin E Surane</v>
          </cell>
          <cell r="Q153" t="str">
            <v>robin.surane@fmc-na.com</v>
          </cell>
          <cell r="R153" t="str">
            <v>704-591-3792</v>
          </cell>
          <cell r="S153" t="str">
            <v>Nekira  Fleming</v>
          </cell>
          <cell r="T153" t="str">
            <v>nekira.fleming@fmc-na.com</v>
          </cell>
          <cell r="U153" t="str">
            <v>980-214-4642</v>
          </cell>
        </row>
        <row r="154">
          <cell r="A154" t="str">
            <v>35C001</v>
          </cell>
          <cell r="B154" t="str">
            <v>Biomedical Applications of North Carolina Inc,d/b/a Fresenius Kidney Care</v>
          </cell>
          <cell r="C154" t="str">
            <v>Biomedical Application of North Carolina, Inc d/b/a Fresenius Kidney Care Tar River</v>
          </cell>
          <cell r="D154" t="str">
            <v>LOC-00762</v>
          </cell>
          <cell r="E154" t="str">
            <v>Franklin</v>
          </cell>
          <cell r="F154" t="str">
            <v>Franklin</v>
          </cell>
          <cell r="G154" t="str">
            <v>Other</v>
          </cell>
          <cell r="H154" t="str">
            <v>sylvia.barber@fmc-na.com</v>
          </cell>
          <cell r="I154" t="str">
            <v>919-557-0386</v>
          </cell>
          <cell r="J154" t="str">
            <v>Sylvia  Barber</v>
          </cell>
          <cell r="K154" t="str">
            <v>sylvia.barber@fmc-na.com</v>
          </cell>
          <cell r="L154" t="str">
            <v>919-612-1582</v>
          </cell>
          <cell r="M154" t="str">
            <v>Eric W Raasch</v>
          </cell>
          <cell r="N154" t="str">
            <v>eraasch@ncnephrology.com</v>
          </cell>
          <cell r="O154" t="str">
            <v>919-714-2941</v>
          </cell>
          <cell r="P154" t="str">
            <v>Sylvia  Barber</v>
          </cell>
          <cell r="Q154" t="str">
            <v>sylvia.barber@fmc-na.com</v>
          </cell>
          <cell r="R154" t="str">
            <v>919-612-1582</v>
          </cell>
          <cell r="S154" t="str">
            <v>Cheryl  Derflinger</v>
          </cell>
          <cell r="T154" t="str">
            <v>cheryl.derflinger@fmc-na.com</v>
          </cell>
          <cell r="U154" t="str">
            <v>919-497-0180</v>
          </cell>
        </row>
        <row r="155">
          <cell r="A155" t="str">
            <v>51C005</v>
          </cell>
          <cell r="B155" t="str">
            <v>Biomedical Applications of North Carolina Inc,d/b/a Fresenius Kidney Care</v>
          </cell>
          <cell r="C155" t="str">
            <v>Biomedical Application of North Carolina, Inc d/b/a Fresenius Medical Care Stallings Station</v>
          </cell>
          <cell r="D155" t="str">
            <v>LOC-00757</v>
          </cell>
          <cell r="E155" t="str">
            <v>Johnston</v>
          </cell>
          <cell r="F155" t="str">
            <v>Johnston</v>
          </cell>
          <cell r="G155" t="str">
            <v>Other</v>
          </cell>
          <cell r="H155" t="str">
            <v>sylvia.barber@fmc-na.com</v>
          </cell>
          <cell r="I155" t="str">
            <v>919-557-0386</v>
          </cell>
          <cell r="J155" t="str">
            <v>Sylvia  Barber</v>
          </cell>
          <cell r="K155" t="str">
            <v>sylvia.barber@fmc-na.com</v>
          </cell>
          <cell r="L155" t="str">
            <v>919-612-1582</v>
          </cell>
          <cell r="M155" t="str">
            <v>Eric W Raasch</v>
          </cell>
          <cell r="N155" t="str">
            <v>eraasch@ncnephrology.com</v>
          </cell>
          <cell r="O155" t="str">
            <v>919-714-2941</v>
          </cell>
          <cell r="P155" t="str">
            <v>Sylvia  Barber</v>
          </cell>
          <cell r="Q155" t="str">
            <v>sylvia.barber@fmc-na.com</v>
          </cell>
          <cell r="R155" t="str">
            <v>919-612-1582</v>
          </cell>
          <cell r="S155" t="str">
            <v>Cinthia  Gallego</v>
          </cell>
          <cell r="T155" t="str">
            <v>cinthia.gallego@fmc-na.com</v>
          </cell>
          <cell r="U155" t="str">
            <v>919-550-7456</v>
          </cell>
        </row>
        <row r="156">
          <cell r="A156" t="str">
            <v>51C003</v>
          </cell>
          <cell r="B156" t="str">
            <v>Biomedical Applications of North Carolina Inc,d/b/a Fresenius Kidney Care</v>
          </cell>
          <cell r="C156" t="str">
            <v>Biomedical Applications of North Carolina, Inc d/b/a BMA of Johnston County</v>
          </cell>
          <cell r="D156" t="str">
            <v>LOC-00744</v>
          </cell>
          <cell r="E156" t="str">
            <v>Johnston</v>
          </cell>
          <cell r="F156" t="str">
            <v>Johnston</v>
          </cell>
          <cell r="G156" t="str">
            <v>Other</v>
          </cell>
          <cell r="H156" t="str">
            <v>sylvia.barber@fmc-na.com</v>
          </cell>
          <cell r="I156" t="str">
            <v>919-557-0386</v>
          </cell>
          <cell r="J156" t="str">
            <v>Sylvia  Barber</v>
          </cell>
          <cell r="K156" t="str">
            <v>sylvia.barber@fmc-na.com</v>
          </cell>
          <cell r="L156" t="str">
            <v>919-612-1582</v>
          </cell>
          <cell r="M156" t="str">
            <v>Eric W Raasch</v>
          </cell>
          <cell r="N156" t="str">
            <v>eraasch@ncnephrology.com</v>
          </cell>
          <cell r="O156" t="str">
            <v>919-714-2941</v>
          </cell>
          <cell r="P156" t="str">
            <v>Sylvia  Barber</v>
          </cell>
          <cell r="Q156" t="str">
            <v>sylvia.barber@fmc-na.com</v>
          </cell>
          <cell r="R156" t="str">
            <v>919-612-1582</v>
          </cell>
          <cell r="S156" t="str">
            <v>Amy  Brannan</v>
          </cell>
          <cell r="T156" t="str">
            <v>amy.brannan@fmc-na.com</v>
          </cell>
          <cell r="U156" t="str">
            <v>919-934-9188</v>
          </cell>
        </row>
        <row r="157">
          <cell r="A157" t="str">
            <v>43C006</v>
          </cell>
          <cell r="B157" t="str">
            <v>Biomedical Applications of North Carolina Inc,d/b/a Fresenius Kidney Care</v>
          </cell>
          <cell r="C157" t="str">
            <v>Biomedical Applications of North Carolina,Inc d/b/a BMA Dunn</v>
          </cell>
          <cell r="D157" t="str">
            <v>LOC-00741</v>
          </cell>
          <cell r="E157" t="str">
            <v>Harnett</v>
          </cell>
          <cell r="F157" t="str">
            <v>Harnett</v>
          </cell>
          <cell r="G157" t="str">
            <v>Other</v>
          </cell>
          <cell r="H157" t="str">
            <v>sylvia.barber@fmc-na.com</v>
          </cell>
          <cell r="I157" t="str">
            <v>919-557-0386</v>
          </cell>
          <cell r="J157" t="str">
            <v>Sylvia  Barber</v>
          </cell>
          <cell r="K157" t="str">
            <v>sylvia.barber@fmc-na.com</v>
          </cell>
          <cell r="L157" t="str">
            <v>919-612-1582</v>
          </cell>
          <cell r="M157" t="str">
            <v>Eric W Raasch</v>
          </cell>
          <cell r="N157" t="str">
            <v>eraasch@ncnephrology.com</v>
          </cell>
          <cell r="O157" t="str">
            <v>919-714-2941</v>
          </cell>
          <cell r="P157" t="str">
            <v>Sylvia  Barber</v>
          </cell>
          <cell r="Q157" t="str">
            <v>sylvia.barber@fmc-na.com</v>
          </cell>
          <cell r="R157" t="str">
            <v>919-612-1582</v>
          </cell>
          <cell r="S157" t="str">
            <v>Rosalyn  Hoskins</v>
          </cell>
          <cell r="T157" t="str">
            <v>rosalyn.hoskins@fmc-na.com</v>
          </cell>
          <cell r="U157" t="str">
            <v>910-892-7811</v>
          </cell>
        </row>
        <row r="158">
          <cell r="A158" t="str">
            <v>92C034</v>
          </cell>
          <cell r="B158" t="str">
            <v>Biomedical Applications of North Carolina Inc,d/b/a Fresenius Kidney Care</v>
          </cell>
          <cell r="C158" t="str">
            <v>Biomedical Application of North Carolina,Inc d/b/a Fresenius Medical Care Central Raleigh</v>
          </cell>
          <cell r="D158" t="str">
            <v>LOC-00750</v>
          </cell>
          <cell r="E158" t="str">
            <v>Wake</v>
          </cell>
          <cell r="F158" t="str">
            <v>Wake</v>
          </cell>
          <cell r="G158" t="str">
            <v>Other</v>
          </cell>
          <cell r="H158" t="str">
            <v>sylvia.barber@fmc-na.com</v>
          </cell>
          <cell r="I158" t="str">
            <v>919-557-0386</v>
          </cell>
          <cell r="J158" t="str">
            <v>Sylvia  Barber</v>
          </cell>
          <cell r="K158" t="str">
            <v>sylvia.barber@fmc-na.com</v>
          </cell>
          <cell r="L158" t="str">
            <v>919-612-1582</v>
          </cell>
          <cell r="M158" t="str">
            <v>Eric W Raasch</v>
          </cell>
          <cell r="N158" t="str">
            <v>eraasch@ncnephrology.com</v>
          </cell>
          <cell r="O158" t="str">
            <v>919-714-2941</v>
          </cell>
          <cell r="P158" t="str">
            <v>Sylvia  Barber</v>
          </cell>
          <cell r="Q158" t="str">
            <v>sylvia.barber@fmc-na.com</v>
          </cell>
          <cell r="R158" t="str">
            <v>919-612-1582</v>
          </cell>
          <cell r="S158" t="str">
            <v>Rosalyn  Hoskins</v>
          </cell>
          <cell r="T158" t="str">
            <v>rosalyn.hoskins@fmc-na.com</v>
          </cell>
          <cell r="U158" t="str">
            <v>919-832-2644</v>
          </cell>
        </row>
        <row r="159">
          <cell r="A159" t="str">
            <v>51C004</v>
          </cell>
          <cell r="B159" t="str">
            <v>Biomedical Applications of North Carolina Inc,d/b/a Fresenius Kidney Care</v>
          </cell>
          <cell r="C159" t="str">
            <v>Biomedical Applications of North Carolina Inc, d/b/a Fresenius Medical Care of Four Oaks</v>
          </cell>
          <cell r="D159" t="str">
            <v>LOC-00739</v>
          </cell>
          <cell r="E159" t="str">
            <v>Johnston</v>
          </cell>
          <cell r="F159" t="str">
            <v>Johnston</v>
          </cell>
          <cell r="G159" t="str">
            <v>Other</v>
          </cell>
          <cell r="H159" t="str">
            <v>sylvia.barber@fmc-na.com</v>
          </cell>
          <cell r="I159" t="str">
            <v>919-557-0386</v>
          </cell>
          <cell r="J159" t="str">
            <v>Sylvia  Barber</v>
          </cell>
          <cell r="K159" t="str">
            <v>sylvia.barber@fmc-na.com</v>
          </cell>
          <cell r="L159" t="str">
            <v>919-612-1582</v>
          </cell>
          <cell r="M159" t="str">
            <v>Eric W Raasch</v>
          </cell>
          <cell r="N159" t="str">
            <v>eraasch@ncnephrology.com</v>
          </cell>
          <cell r="O159" t="str">
            <v>919-714-2941</v>
          </cell>
          <cell r="P159" t="str">
            <v>Sylvia  Barber</v>
          </cell>
          <cell r="Q159" t="str">
            <v>sylvia.barber@fmc-na.com</v>
          </cell>
          <cell r="R159" t="str">
            <v>919-612-1582</v>
          </cell>
          <cell r="S159" t="str">
            <v>Lori  Blackman</v>
          </cell>
          <cell r="T159" t="str">
            <v>lori.blackmon@fmc-na.com</v>
          </cell>
          <cell r="U159" t="str">
            <v>919-963-2211</v>
          </cell>
        </row>
        <row r="160">
          <cell r="A160" t="str">
            <v>92C035</v>
          </cell>
          <cell r="B160" t="str">
            <v>Biomedical Applications of North Carolina Inc,d/b/a Fresenius Kidney Care</v>
          </cell>
          <cell r="C160" t="str">
            <v>Biomedical Application of North Carolina, Inc d/b/a BMA of Fuquay Varina Kidney Center</v>
          </cell>
          <cell r="D160" t="str">
            <v>LOC-00747</v>
          </cell>
          <cell r="E160" t="str">
            <v>Wake</v>
          </cell>
          <cell r="F160" t="str">
            <v>Wake</v>
          </cell>
          <cell r="G160" t="str">
            <v>Other</v>
          </cell>
          <cell r="H160" t="str">
            <v>sylvia.barber@fmc-na.com</v>
          </cell>
          <cell r="I160" t="str">
            <v>919-557-0386</v>
          </cell>
          <cell r="J160" t="str">
            <v>Sylvia  Barber</v>
          </cell>
          <cell r="K160" t="str">
            <v>sylvia.barber@fmc-na.com</v>
          </cell>
          <cell r="L160" t="str">
            <v>919-612-1582</v>
          </cell>
          <cell r="M160" t="str">
            <v>Eric W Raasch</v>
          </cell>
          <cell r="N160" t="str">
            <v>eraasch@ncnephrology.com</v>
          </cell>
          <cell r="O160" t="str">
            <v>919-714-2941</v>
          </cell>
          <cell r="P160" t="str">
            <v>Sylvia  Barber</v>
          </cell>
          <cell r="Q160" t="str">
            <v>sylvia.barber@fmc-na.com</v>
          </cell>
          <cell r="R160" t="str">
            <v>919-612-1582</v>
          </cell>
          <cell r="S160" t="str">
            <v>Bonnie  Edwards</v>
          </cell>
          <cell r="T160" t="str">
            <v>bonnie.edwards@fmc-na.com</v>
          </cell>
          <cell r="U160" t="str">
            <v>919-552-1926</v>
          </cell>
        </row>
        <row r="161">
          <cell r="A161" t="str">
            <v>92C036</v>
          </cell>
          <cell r="B161" t="str">
            <v>Biomedical Applications of North Carolina Inc,d/b/a Fresenius Kidney Care</v>
          </cell>
          <cell r="C161" t="str">
            <v>Fresenius Medical Care White Oak Inc,d/b/a Fresenius Medical Care White Oak</v>
          </cell>
          <cell r="D161" t="str">
            <v>LOC-00769</v>
          </cell>
          <cell r="E161" t="str">
            <v>Wake</v>
          </cell>
          <cell r="F161" t="str">
            <v>Wake</v>
          </cell>
          <cell r="G161" t="str">
            <v>Other</v>
          </cell>
          <cell r="H161" t="str">
            <v>sylvia.barber@fmc-na.com</v>
          </cell>
          <cell r="I161" t="str">
            <v>919-557-0386</v>
          </cell>
          <cell r="J161" t="str">
            <v>Sylvia  Barber</v>
          </cell>
          <cell r="K161" t="str">
            <v>sylvia.barber@fmc-na.com</v>
          </cell>
          <cell r="L161" t="str">
            <v>919-612-1582</v>
          </cell>
          <cell r="M161" t="str">
            <v>Eric W Raasch</v>
          </cell>
          <cell r="N161" t="str">
            <v>eraasch@ncnephrology.com</v>
          </cell>
          <cell r="O161" t="str">
            <v>919-714-2941</v>
          </cell>
          <cell r="P161" t="str">
            <v>Sylvia  Barber</v>
          </cell>
          <cell r="Q161" t="str">
            <v>sylvia.barber@fmc-na.com</v>
          </cell>
          <cell r="R161" t="str">
            <v>919-612-1582</v>
          </cell>
          <cell r="S161" t="str">
            <v>Regan  McGee</v>
          </cell>
          <cell r="T161" t="str">
            <v>regan.irwin@fmc-na.com</v>
          </cell>
          <cell r="U161" t="str">
            <v>919-779-6001</v>
          </cell>
        </row>
        <row r="162">
          <cell r="A162" t="str">
            <v>60C027</v>
          </cell>
          <cell r="B162" t="str">
            <v>Bio-Medical Applications of North Carolina Inc. dba Fresenius Kidney Care Charlotte Area</v>
          </cell>
          <cell r="C162" t="str">
            <v>Fresenius Kidney Care  - South east Mecklenburg</v>
          </cell>
          <cell r="D162" t="str">
            <v>LOC-00565</v>
          </cell>
          <cell r="E162" t="str">
            <v>Mecklenburg</v>
          </cell>
          <cell r="F162" t="str">
            <v>Mecklenburg</v>
          </cell>
          <cell r="G162" t="str">
            <v>Other</v>
          </cell>
          <cell r="H162" t="str">
            <v>shannon.jackson@fmc-na.com</v>
          </cell>
          <cell r="I162" t="str">
            <v>704-443-2973</v>
          </cell>
          <cell r="J162" t="str">
            <v>Shannon M Jackson</v>
          </cell>
          <cell r="K162" t="str">
            <v>shannon.jackson@fmc-na.com</v>
          </cell>
          <cell r="L162" t="str">
            <v>704-517-3599</v>
          </cell>
          <cell r="M162" t="str">
            <v>Edward C Fisher</v>
          </cell>
          <cell r="N162" t="str">
            <v>shannon.jackson@fmc-na.com</v>
          </cell>
          <cell r="O162" t="str">
            <v>704-248-5101</v>
          </cell>
          <cell r="P162" t="str">
            <v>Shannon M Jackson</v>
          </cell>
          <cell r="Q162" t="str">
            <v>shannon.jackson@fmc-na.com</v>
          </cell>
          <cell r="R162" t="str">
            <v>704-517-3599</v>
          </cell>
          <cell r="S162" t="str">
            <v>Jana  Ramey</v>
          </cell>
          <cell r="T162" t="str">
            <v>jana.ramey@fmc-na.com</v>
          </cell>
          <cell r="U162" t="str">
            <v>980-328-1058</v>
          </cell>
        </row>
        <row r="163">
          <cell r="A163" t="str">
            <v>90C003</v>
          </cell>
          <cell r="B163" t="str">
            <v>Bio-Medical Applications of North Carolina Inc. dba Fresenius Kidney Care Charlotte Area</v>
          </cell>
          <cell r="C163" t="str">
            <v>Bio-Medical Applications of North Carolina Inc. dba  Fresenius Kidney Care Indian Trail</v>
          </cell>
          <cell r="D163" t="str">
            <v>LOC-00582</v>
          </cell>
          <cell r="E163" t="str">
            <v>Union</v>
          </cell>
          <cell r="F163" t="str">
            <v>Union</v>
          </cell>
          <cell r="G163" t="str">
            <v>Other</v>
          </cell>
          <cell r="H163" t="str">
            <v>shannon.jackson@fmc-na.com</v>
          </cell>
          <cell r="I163" t="str">
            <v>704-443-2973</v>
          </cell>
          <cell r="J163" t="str">
            <v>Shannon M Jackson</v>
          </cell>
          <cell r="K163" t="str">
            <v>shannon.jackson@fmc-na.com</v>
          </cell>
          <cell r="L163" t="str">
            <v>704-517-3599</v>
          </cell>
          <cell r="M163" t="str">
            <v>Edward C Fisher</v>
          </cell>
          <cell r="N163" t="str">
            <v>shannon.jackson@fmc-na.com</v>
          </cell>
          <cell r="O163" t="str">
            <v>704-248-5101</v>
          </cell>
          <cell r="P163" t="str">
            <v>Shannon M Jackson</v>
          </cell>
          <cell r="Q163" t="str">
            <v>shannon.jackson@fmc-na.com</v>
          </cell>
          <cell r="R163" t="str">
            <v>704-517-3599</v>
          </cell>
          <cell r="S163" t="str">
            <v>Shontavia  Covington</v>
          </cell>
          <cell r="T163" t="str">
            <v>shontavia.covington@fmc-na.com</v>
          </cell>
          <cell r="U163" t="str">
            <v>980-417-4662</v>
          </cell>
        </row>
        <row r="164">
          <cell r="A164" t="str">
            <v>90C002</v>
          </cell>
          <cell r="B164" t="str">
            <v>Bio-Medical Applications of North Carolina Inc. dba Fresenius Kidney Care Charlotte Area</v>
          </cell>
          <cell r="C164" t="str">
            <v>Bio-Medical Applications of North Carolina Inc.  dba Fresenius Kidney Care Monroe</v>
          </cell>
          <cell r="D164" t="str">
            <v>LOC-00578</v>
          </cell>
          <cell r="E164" t="str">
            <v>Union</v>
          </cell>
          <cell r="F164" t="str">
            <v>Union</v>
          </cell>
          <cell r="G164" t="str">
            <v>Other</v>
          </cell>
          <cell r="H164" t="str">
            <v>shannon.jackson@fmc-na.com</v>
          </cell>
          <cell r="I164" t="str">
            <v>704-443-2973</v>
          </cell>
          <cell r="J164" t="str">
            <v>Shannon M Jackson</v>
          </cell>
          <cell r="K164" t="str">
            <v>shannon.jackson@fmc-na.com</v>
          </cell>
          <cell r="L164" t="str">
            <v>704-517-3599</v>
          </cell>
          <cell r="M164" t="str">
            <v>Edward C Fisher</v>
          </cell>
          <cell r="N164" t="str">
            <v>shannon.jackson@fmc-na.com</v>
          </cell>
          <cell r="O164" t="str">
            <v>704-248-5101</v>
          </cell>
          <cell r="P164" t="str">
            <v>Shannon M Jackson</v>
          </cell>
          <cell r="Q164" t="str">
            <v>shannon.jackson@fmc-na.com</v>
          </cell>
          <cell r="R164" t="str">
            <v>704-517-3599</v>
          </cell>
          <cell r="S164" t="str">
            <v>Brittany  Hargett</v>
          </cell>
          <cell r="T164" t="str">
            <v>brittany.hargett@fmc-na.com</v>
          </cell>
          <cell r="U164" t="str">
            <v>704-962-9248</v>
          </cell>
        </row>
        <row r="165">
          <cell r="A165" t="str">
            <v>60C029</v>
          </cell>
          <cell r="B165" t="str">
            <v>Bio-Medical Applications of North Carolina Inc. dba Fresenius Kidney Care Charlotte Area</v>
          </cell>
          <cell r="C165" t="str">
            <v>Bio-Medical Applications of North Carolina, Inc. dba Fresenius Kidney Care East Charlotte</v>
          </cell>
          <cell r="D165" t="str">
            <v>LOC-00609</v>
          </cell>
          <cell r="E165" t="str">
            <v>Mecklenburg</v>
          </cell>
          <cell r="F165" t="str">
            <v>Mecklenburg</v>
          </cell>
          <cell r="G165" t="str">
            <v>Other</v>
          </cell>
          <cell r="H165" t="str">
            <v>shannon.jackson@fmc-na.com</v>
          </cell>
          <cell r="I165" t="str">
            <v>704-443-2973</v>
          </cell>
          <cell r="J165" t="str">
            <v>Shannon M Jackson</v>
          </cell>
          <cell r="K165" t="str">
            <v>shannon.jackson@fmc-na.com</v>
          </cell>
          <cell r="L165" t="str">
            <v>704-517-3599</v>
          </cell>
          <cell r="M165" t="str">
            <v>Edward C Fisher</v>
          </cell>
          <cell r="N165" t="str">
            <v>shannon.jackson@fmc-na.com</v>
          </cell>
          <cell r="O165" t="str">
            <v>704-248-5101</v>
          </cell>
          <cell r="P165" t="str">
            <v>Shannon  Jackson</v>
          </cell>
          <cell r="Q165" t="str">
            <v>shannon.jackson@fmc-na.com</v>
          </cell>
          <cell r="R165" t="str">
            <v>704-517-3599</v>
          </cell>
          <cell r="S165" t="str">
            <v>Julie  Barbee</v>
          </cell>
          <cell r="T165" t="str">
            <v>julie.barbee@fmc-na.com</v>
          </cell>
          <cell r="U165" t="str">
            <v>704-334-2226</v>
          </cell>
        </row>
        <row r="166">
          <cell r="A166" t="str">
            <v>60C028</v>
          </cell>
          <cell r="B166" t="str">
            <v>Bio-Medical Applications of North Carolina Inc. dba Fresenius Kidney Care Charlotte Area</v>
          </cell>
          <cell r="C166" t="str">
            <v>Bio-Medical Applications of North Carolina Inc.  dba Fresenius Kidney Care  North Charlotte</v>
          </cell>
          <cell r="D166" t="str">
            <v>LOC-00602</v>
          </cell>
          <cell r="E166" t="str">
            <v>Mecklenburg</v>
          </cell>
          <cell r="F166" t="str">
            <v>Mecklenburg</v>
          </cell>
          <cell r="G166" t="str">
            <v>Other</v>
          </cell>
          <cell r="H166" t="str">
            <v>shannon.jackson@fmc-na.com</v>
          </cell>
          <cell r="I166" t="str">
            <v>704-443-2973</v>
          </cell>
          <cell r="J166" t="str">
            <v>Shannon M Jackson</v>
          </cell>
          <cell r="K166" t="str">
            <v>shannon.jackson@fmc-na.com</v>
          </cell>
          <cell r="L166" t="str">
            <v>704-517-3599</v>
          </cell>
          <cell r="M166" t="str">
            <v>Edward C Fisher</v>
          </cell>
          <cell r="N166" t="str">
            <v>shannon.jackson@fmc-na.com</v>
          </cell>
          <cell r="O166" t="str">
            <v>704-248-5101</v>
          </cell>
          <cell r="P166" t="str">
            <v>Shannon  Jackson</v>
          </cell>
          <cell r="Q166" t="str">
            <v>shannon.jackson@fmc-na.com</v>
          </cell>
          <cell r="R166" t="str">
            <v>704-517-3599</v>
          </cell>
          <cell r="S166" t="str">
            <v>Cathy  Bulla</v>
          </cell>
          <cell r="T166" t="str">
            <v>cathy.bulla@fmc-na.com</v>
          </cell>
          <cell r="U166" t="str">
            <v>704-616-2238</v>
          </cell>
        </row>
        <row r="167">
          <cell r="A167" t="str">
            <v>60C030</v>
          </cell>
          <cell r="B167" t="str">
            <v>Bio-Medical Applications of North Carolina Inc. dba Fresenius Kidney Care Charlotte Area</v>
          </cell>
          <cell r="C167" t="str">
            <v>Bio-Medical Applications of North Carolina, Inc  dba  Fresenius Kidney Care Regal Oaks</v>
          </cell>
          <cell r="D167" t="str">
            <v>LOC-00638</v>
          </cell>
          <cell r="E167" t="str">
            <v>Mecklenburg</v>
          </cell>
          <cell r="F167" t="str">
            <v>Mecklenburg</v>
          </cell>
          <cell r="G167" t="str">
            <v>Other</v>
          </cell>
          <cell r="H167" t="str">
            <v>shannon.jackson@fmc-na.com</v>
          </cell>
          <cell r="I167" t="str">
            <v>704-443-2973</v>
          </cell>
          <cell r="J167" t="str">
            <v>Shannon M Jackson</v>
          </cell>
          <cell r="K167" t="str">
            <v>shannon.jackson@fmc-na.com</v>
          </cell>
          <cell r="L167" t="str">
            <v>704-517-3599</v>
          </cell>
          <cell r="M167" t="str">
            <v>Edward C Fisher</v>
          </cell>
          <cell r="N167" t="str">
            <v>shannon.jackson@fmc-na.com</v>
          </cell>
          <cell r="O167" t="str">
            <v>704-248-5101</v>
          </cell>
          <cell r="P167" t="str">
            <v>Shannon m Jackson</v>
          </cell>
          <cell r="Q167" t="str">
            <v>shannon.jackson@fmc-na.com</v>
          </cell>
          <cell r="R167" t="str">
            <v>704-517-3599</v>
          </cell>
          <cell r="S167" t="str">
            <v>Maureen  Moore</v>
          </cell>
          <cell r="T167" t="str">
            <v>maureen.moore@fmc-na.com</v>
          </cell>
          <cell r="U167" t="str">
            <v>254-258-6764</v>
          </cell>
        </row>
        <row r="168">
          <cell r="A168" t="str">
            <v>60C031</v>
          </cell>
          <cell r="B168" t="str">
            <v>Bio-Medical Applications of North Carolina Inc. dba Fresenius Kidney Care Charlotte Area</v>
          </cell>
          <cell r="C168" t="str">
            <v>Bio-Medical Applications of North Carolina, Inc.  dba  Fresenius Kidney Care Aldersgate</v>
          </cell>
          <cell r="D168" t="str">
            <v>LOC-00696</v>
          </cell>
          <cell r="E168" t="str">
            <v>Mecklenburg</v>
          </cell>
          <cell r="F168" t="str">
            <v>Mecklenburg</v>
          </cell>
          <cell r="G168" t="str">
            <v>Other</v>
          </cell>
          <cell r="H168" t="str">
            <v>shannon.jackson@fmc-na.com</v>
          </cell>
          <cell r="I168" t="str">
            <v>704-443-2973</v>
          </cell>
          <cell r="J168" t="str">
            <v>Shannon M Jackson</v>
          </cell>
          <cell r="K168" t="str">
            <v>shannon.jackson@fmc-na.com</v>
          </cell>
          <cell r="L168" t="str">
            <v>704-517-3599</v>
          </cell>
          <cell r="M168" t="str">
            <v>Edward C Fisher</v>
          </cell>
          <cell r="N168" t="str">
            <v>shannon.jackson@fmc-na.com</v>
          </cell>
          <cell r="O168" t="str">
            <v>704-248-5101</v>
          </cell>
          <cell r="P168" t="str">
            <v>Shannon M Jackson</v>
          </cell>
          <cell r="Q168" t="str">
            <v>shannon.jackson@fmc-na.com</v>
          </cell>
          <cell r="R168" t="str">
            <v>704-517-3599</v>
          </cell>
          <cell r="S168" t="str">
            <v>Kelly  Thomas</v>
          </cell>
          <cell r="T168" t="str">
            <v>kelly.thomas@fmc-na.com</v>
          </cell>
          <cell r="U168" t="str">
            <v>704-532-0606</v>
          </cell>
        </row>
        <row r="169">
          <cell r="A169" t="str">
            <v>60C032</v>
          </cell>
          <cell r="B169" t="str">
            <v>Bio-Medical Applications of North Carolina Inc. dba Fresenius Kidney Care Charlotte Area</v>
          </cell>
          <cell r="C169" t="str">
            <v>Bio-Medical Applications of North Carolina, Inc. dba  Fresenius Kidney Care Matthews</v>
          </cell>
          <cell r="D169" t="str">
            <v>LOC-00724</v>
          </cell>
          <cell r="E169" t="str">
            <v>Mecklenburg</v>
          </cell>
          <cell r="F169" t="str">
            <v>Mecklenburg</v>
          </cell>
          <cell r="G169" t="str">
            <v>Other</v>
          </cell>
          <cell r="H169" t="str">
            <v>shannon.jackson@fmc-na.com</v>
          </cell>
          <cell r="I169" t="str">
            <v>704-443-2973</v>
          </cell>
          <cell r="J169" t="str">
            <v>Shannon M Jackson</v>
          </cell>
          <cell r="K169" t="str">
            <v>shannon.jackson@fmc-na.com</v>
          </cell>
          <cell r="L169" t="str">
            <v>704-517-3599</v>
          </cell>
          <cell r="M169" t="str">
            <v>Edward C Fisher</v>
          </cell>
          <cell r="N169" t="str">
            <v>shannon.jackson@fmc-na.com</v>
          </cell>
          <cell r="O169" t="str">
            <v>704-248-5101</v>
          </cell>
          <cell r="P169" t="str">
            <v>Shannon M Jackson</v>
          </cell>
          <cell r="Q169" t="str">
            <v>shannon.jackson@fmc-na.com</v>
          </cell>
          <cell r="R169" t="str">
            <v>704-317-3599</v>
          </cell>
          <cell r="S169" t="str">
            <v>Karen  McKahan</v>
          </cell>
          <cell r="T169" t="str">
            <v>karen.mckahan@fmc-na.com</v>
          </cell>
          <cell r="U169" t="str">
            <v>980-417-3337</v>
          </cell>
        </row>
        <row r="170">
          <cell r="A170" t="str">
            <v>42C008</v>
          </cell>
          <cell r="B170" t="str">
            <v>BioMedical Applications of North Carolina INC-Fresenius Medical Care-Northeast NC Area</v>
          </cell>
          <cell r="C170" t="str">
            <v>BMA of Roanoke Rapids</v>
          </cell>
          <cell r="D170" t="str">
            <v>LOC-01101</v>
          </cell>
          <cell r="E170" t="str">
            <v>Halifax</v>
          </cell>
          <cell r="F170" t="str">
            <v>Halifax</v>
          </cell>
          <cell r="G170" t="str">
            <v>Other</v>
          </cell>
          <cell r="H170" t="str">
            <v>ralph.mills@fmc-na.com</v>
          </cell>
          <cell r="I170" t="str">
            <v>919-709-8213</v>
          </cell>
          <cell r="J170" t="str">
            <v>Ralph A Mills</v>
          </cell>
          <cell r="K170" t="str">
            <v>ralph.mills@fmc-na.com</v>
          </cell>
          <cell r="L170" t="str">
            <v>919-709-8213</v>
          </cell>
          <cell r="M170" t="str">
            <v>Danilo R Bernardo</v>
          </cell>
          <cell r="N170" t="str">
            <v>d9bernardo@gmail.com</v>
          </cell>
          <cell r="O170" t="str">
            <v>252-535-2111</v>
          </cell>
          <cell r="P170" t="str">
            <v>Ralph A Mills</v>
          </cell>
          <cell r="Q170" t="str">
            <v>ralph.mills@fmc-na.com</v>
          </cell>
          <cell r="R170" t="str">
            <v>919-709-8213</v>
          </cell>
          <cell r="S170" t="str">
            <v>Elizabeth A Barber</v>
          </cell>
          <cell r="T170" t="str">
            <v>elizabeth.barber@fmc-na.com</v>
          </cell>
          <cell r="U170" t="str">
            <v>252-535-1000</v>
          </cell>
        </row>
        <row r="171">
          <cell r="A171" t="str">
            <v>93C001</v>
          </cell>
          <cell r="B171" t="str">
            <v>BioMedical Applications of North Carolina INC-Fresenius Medical Care-Northeast NC Area</v>
          </cell>
          <cell r="C171" t="str">
            <v>FMC Dialysis Services of Warren Hills</v>
          </cell>
          <cell r="D171" t="str">
            <v>LOC-01102</v>
          </cell>
          <cell r="E171" t="str">
            <v>Warren</v>
          </cell>
          <cell r="F171" t="str">
            <v>Warren</v>
          </cell>
          <cell r="G171" t="str">
            <v>Other</v>
          </cell>
          <cell r="H171" t="str">
            <v>ralph.mills@fmc-na.com</v>
          </cell>
          <cell r="I171" t="str">
            <v>919-709-8213</v>
          </cell>
          <cell r="J171" t="str">
            <v>Ralph A Mills</v>
          </cell>
          <cell r="K171" t="str">
            <v>ralph.mills@fmc-na.com</v>
          </cell>
          <cell r="L171" t="str">
            <v>919-709-8213</v>
          </cell>
          <cell r="M171" t="str">
            <v>Danilo R Bernardo</v>
          </cell>
          <cell r="N171" t="str">
            <v>d9bernardo@gmail.com</v>
          </cell>
          <cell r="O171" t="str">
            <v>252-535-2111</v>
          </cell>
          <cell r="P171" t="str">
            <v>Ralph A Mills</v>
          </cell>
          <cell r="Q171" t="str">
            <v>ralph.mills@fmc-na.com</v>
          </cell>
          <cell r="R171" t="str">
            <v>919-709-8213</v>
          </cell>
          <cell r="S171" t="str">
            <v>Paula  Brown</v>
          </cell>
          <cell r="T171" t="str">
            <v>paula.brown@fmc-na.com</v>
          </cell>
          <cell r="U171" t="str">
            <v>252-257-0420</v>
          </cell>
        </row>
        <row r="172">
          <cell r="A172" t="str">
            <v>66C002</v>
          </cell>
          <cell r="B172" t="str">
            <v>BioMedical Applications of North Carolina INC-Fresenius Medical Care-Northeast NC Area</v>
          </cell>
          <cell r="C172" t="str">
            <v>Fresenius Medical Care East Northampton County</v>
          </cell>
          <cell r="D172" t="str">
            <v>LOC-01100</v>
          </cell>
          <cell r="E172" t="str">
            <v>Northampton</v>
          </cell>
          <cell r="F172" t="str">
            <v>Northampton</v>
          </cell>
          <cell r="G172" t="str">
            <v>Other</v>
          </cell>
          <cell r="H172" t="str">
            <v>ralph.mills@fmc-na.com</v>
          </cell>
          <cell r="I172" t="str">
            <v>919-709-8213</v>
          </cell>
          <cell r="J172" t="str">
            <v>Ralph A Mills</v>
          </cell>
          <cell r="K172" t="str">
            <v>ralph.mills@fmc-na.com</v>
          </cell>
          <cell r="L172" t="str">
            <v>919-709-8213</v>
          </cell>
          <cell r="M172" t="str">
            <v>Danilo R Bernardo</v>
          </cell>
          <cell r="N172" t="str">
            <v>d9bernardo@gmail.com</v>
          </cell>
          <cell r="O172" t="str">
            <v>252-535-2111</v>
          </cell>
          <cell r="P172" t="str">
            <v>Ralph A Mills</v>
          </cell>
          <cell r="Q172" t="str">
            <v>ralph.mills@fmc-na.com</v>
          </cell>
          <cell r="R172" t="str">
            <v>919-709-8213</v>
          </cell>
          <cell r="S172" t="str">
            <v>Jessica  Newsome</v>
          </cell>
          <cell r="T172" t="str">
            <v>jessica.newsome@fmc-na.com</v>
          </cell>
          <cell r="U172" t="str">
            <v>252-585-0236</v>
          </cell>
        </row>
        <row r="173">
          <cell r="A173" t="str">
            <v>64C002</v>
          </cell>
          <cell r="B173" t="str">
            <v>BioMedical Applications of North Carolina INC-Fresenius Medical Care-Northeast NC Area</v>
          </cell>
          <cell r="C173" t="str">
            <v>Fresenius Medical Care South Rocky Mount</v>
          </cell>
          <cell r="D173" t="str">
            <v>LOC-01093</v>
          </cell>
          <cell r="E173" t="str">
            <v>Nash</v>
          </cell>
          <cell r="F173" t="str">
            <v>Nash</v>
          </cell>
          <cell r="G173" t="str">
            <v>Other</v>
          </cell>
          <cell r="H173" t="str">
            <v>ralph.mills@fmc-na.com</v>
          </cell>
          <cell r="I173" t="str">
            <v>919-709-8213</v>
          </cell>
          <cell r="J173" t="str">
            <v>Ralph A Mills</v>
          </cell>
          <cell r="K173" t="str">
            <v>ralph.mills@fmc-na.com</v>
          </cell>
          <cell r="L173" t="str">
            <v>919-709-8213</v>
          </cell>
          <cell r="M173" t="str">
            <v>Michael D Holland</v>
          </cell>
          <cell r="N173" t="str">
            <v>mholland@boice-willis.com</v>
          </cell>
          <cell r="O173" t="str">
            <v>252-937-0241</v>
          </cell>
          <cell r="P173" t="str">
            <v>Ralph A Mills</v>
          </cell>
          <cell r="Q173" t="str">
            <v>ralph.mills@fmc-na.com</v>
          </cell>
          <cell r="R173" t="str">
            <v>919-709-8213</v>
          </cell>
          <cell r="S173" t="str">
            <v>Stephanie L Rives</v>
          </cell>
          <cell r="T173" t="str">
            <v>stephanie.rives@fmc-na.com</v>
          </cell>
          <cell r="U173" t="str">
            <v>252-442-1129</v>
          </cell>
        </row>
        <row r="174">
          <cell r="A174" t="str">
            <v>33C004</v>
          </cell>
          <cell r="B174" t="str">
            <v>BioMedical Applications of North Carolina INC-Fresenius Medical Care-Northeast NC Area</v>
          </cell>
          <cell r="C174" t="str">
            <v>BMA East Rocky Mount</v>
          </cell>
          <cell r="D174" t="str">
            <v>LOC-01090</v>
          </cell>
          <cell r="E174" t="str">
            <v>Edgecombe</v>
          </cell>
          <cell r="F174" t="str">
            <v>Edgecombe</v>
          </cell>
          <cell r="G174" t="str">
            <v>Other</v>
          </cell>
          <cell r="H174" t="str">
            <v>ralph.mills@fmc-na.com</v>
          </cell>
          <cell r="I174" t="str">
            <v>919-709-8213</v>
          </cell>
          <cell r="J174" t="str">
            <v>Ralph A Mills</v>
          </cell>
          <cell r="K174" t="str">
            <v>ralph.mills@fmc-na.com</v>
          </cell>
          <cell r="L174" t="str">
            <v>919-709-8213</v>
          </cell>
          <cell r="M174" t="str">
            <v>Michael D Holland</v>
          </cell>
          <cell r="N174" t="str">
            <v>mholland@boice-willis.com</v>
          </cell>
          <cell r="O174" t="str">
            <v>252-937-0241</v>
          </cell>
          <cell r="P174" t="str">
            <v>Ralph A Mills</v>
          </cell>
          <cell r="Q174" t="str">
            <v>ralph.mills@fmc-na.com</v>
          </cell>
          <cell r="R174" t="str">
            <v>919-709-8213</v>
          </cell>
          <cell r="S174" t="str">
            <v>Crystal  Staton</v>
          </cell>
          <cell r="T174" t="str">
            <v>crystal.staton@fmc-na.com</v>
          </cell>
          <cell r="U174" t="str">
            <v>252-442-6311</v>
          </cell>
        </row>
        <row r="175">
          <cell r="A175" t="str">
            <v>33C005</v>
          </cell>
          <cell r="B175" t="str">
            <v>BioMedical Applications of North Carolina INC-Fresenius Medical Care-Northeast NC Area</v>
          </cell>
          <cell r="C175" t="str">
            <v>Fresenius Kidney Care Boice Willis</v>
          </cell>
          <cell r="D175" t="str">
            <v>LOC-01095</v>
          </cell>
          <cell r="E175" t="str">
            <v>Edgecombe</v>
          </cell>
          <cell r="F175" t="str">
            <v>Edgecombe</v>
          </cell>
          <cell r="G175" t="str">
            <v>Other</v>
          </cell>
          <cell r="H175" t="str">
            <v>ralph.mills@fmc-na.com</v>
          </cell>
          <cell r="I175" t="str">
            <v>919-709-8213</v>
          </cell>
          <cell r="J175" t="str">
            <v>Ralph A Mills</v>
          </cell>
          <cell r="K175" t="str">
            <v>ralph.mills@fmc-na.com</v>
          </cell>
          <cell r="L175" t="str">
            <v>919-709-8213</v>
          </cell>
          <cell r="M175" t="str">
            <v>Michael D Holland</v>
          </cell>
          <cell r="N175" t="str">
            <v>mholland@boice-willis.com</v>
          </cell>
          <cell r="O175" t="str">
            <v>252-937-0241</v>
          </cell>
          <cell r="P175" t="str">
            <v>Ralph A Mills</v>
          </cell>
          <cell r="Q175" t="str">
            <v>ralph.mills@fmc-na.com</v>
          </cell>
          <cell r="R175" t="str">
            <v>919-709-8213</v>
          </cell>
          <cell r="S175" t="str">
            <v>Stephanie L Rives</v>
          </cell>
          <cell r="T175" t="str">
            <v>stephanie.rives@fmc-na.com</v>
          </cell>
          <cell r="U175" t="str">
            <v>252-316-4237</v>
          </cell>
        </row>
        <row r="176">
          <cell r="A176" t="str">
            <v>42C004</v>
          </cell>
          <cell r="B176" t="str">
            <v>BioMedical Applications of North Carolina INC-Fresenius Medical Care-Northeast NC Area</v>
          </cell>
          <cell r="C176" t="str">
            <v>FMC Dialysis Services of Halifax County</v>
          </cell>
          <cell r="D176" t="str">
            <v>LOC-01091</v>
          </cell>
          <cell r="E176" t="str">
            <v>Halifax</v>
          </cell>
          <cell r="F176" t="str">
            <v>Halifax</v>
          </cell>
          <cell r="G176" t="str">
            <v>Other</v>
          </cell>
          <cell r="H176" t="str">
            <v>ralph.mills@fmc-na.com</v>
          </cell>
          <cell r="I176" t="str">
            <v>919-709-8213</v>
          </cell>
          <cell r="J176" t="str">
            <v>Ralph A Mills</v>
          </cell>
          <cell r="K176" t="str">
            <v>ralph.mills@fmc-na.com</v>
          </cell>
          <cell r="L176" t="str">
            <v>919-709-8213</v>
          </cell>
          <cell r="M176" t="str">
            <v>Michael D Holland</v>
          </cell>
          <cell r="N176" t="str">
            <v>mholland@boice-willis.com</v>
          </cell>
          <cell r="O176" t="str">
            <v>252-937-0241</v>
          </cell>
          <cell r="P176" t="str">
            <v>Ralph A Mills</v>
          </cell>
          <cell r="Q176" t="str">
            <v>ralph.mills@fmc-na.com</v>
          </cell>
          <cell r="R176" t="str">
            <v>919-709-8213</v>
          </cell>
          <cell r="S176" t="str">
            <v>Sharon  Spence</v>
          </cell>
          <cell r="T176" t="str">
            <v>sharon.spence@fmc-na.com</v>
          </cell>
          <cell r="U176" t="str">
            <v>252-826-5722</v>
          </cell>
        </row>
        <row r="177">
          <cell r="A177" t="str">
            <v>64C003</v>
          </cell>
          <cell r="B177" t="str">
            <v>BioMedical Applications of North Carolina INC-Fresenius Medical Care-Northeast NC Area</v>
          </cell>
          <cell r="C177" t="str">
            <v>Fresenius Medical Care of Spring Hope</v>
          </cell>
          <cell r="D177" t="str">
            <v>LOC-01094</v>
          </cell>
          <cell r="E177" t="str">
            <v>Nash</v>
          </cell>
          <cell r="F177" t="str">
            <v>Nash</v>
          </cell>
          <cell r="G177" t="str">
            <v>Other</v>
          </cell>
          <cell r="H177" t="str">
            <v>ralph.mills@fmc-na.com</v>
          </cell>
          <cell r="I177" t="str">
            <v>919-709-8213</v>
          </cell>
          <cell r="J177" t="str">
            <v>Ralph A Mills</v>
          </cell>
          <cell r="K177" t="str">
            <v>ralph.mills@fmc-na.com</v>
          </cell>
          <cell r="L177" t="str">
            <v>919-709-8213</v>
          </cell>
          <cell r="M177" t="str">
            <v>Michael D Holland</v>
          </cell>
          <cell r="N177" t="str">
            <v>mholland@boice-willis.com</v>
          </cell>
          <cell r="O177" t="str">
            <v>252-937-0241</v>
          </cell>
          <cell r="P177" t="str">
            <v>Ralph A Mills</v>
          </cell>
          <cell r="Q177" t="str">
            <v>ralph.mills@fmc-na.com</v>
          </cell>
          <cell r="R177" t="str">
            <v>919-709-8213</v>
          </cell>
          <cell r="S177" t="str">
            <v>Marlo  Evans</v>
          </cell>
          <cell r="T177" t="str">
            <v>marlo.evans@fmc-na.com</v>
          </cell>
          <cell r="U177" t="str">
            <v>252-478-4091</v>
          </cell>
        </row>
        <row r="178">
          <cell r="A178" t="str">
            <v>12C007</v>
          </cell>
          <cell r="B178" t="str">
            <v>Bio Medical of Applications of North Carolina Inc.</v>
          </cell>
          <cell r="C178" t="str">
            <v>Bio Medical Applications of North Carolina Inc.</v>
          </cell>
          <cell r="D178" t="str">
            <v>LOC-00903</v>
          </cell>
          <cell r="E178" t="str">
            <v>Burke</v>
          </cell>
          <cell r="F178" t="str">
            <v>Burke</v>
          </cell>
          <cell r="G178" t="str">
            <v>Other</v>
          </cell>
          <cell r="H178" t="str">
            <v>andrea.lake@fmc-na.com</v>
          </cell>
          <cell r="I178" t="str">
            <v>828-572-6519</v>
          </cell>
          <cell r="J178" t="str">
            <v>Larry  Moore</v>
          </cell>
          <cell r="K178" t="str">
            <v>larry.moore@fmc-na.com</v>
          </cell>
          <cell r="L178" t="str">
            <v>704-526-7536</v>
          </cell>
          <cell r="M178" t="str">
            <v>Richard V Paul</v>
          </cell>
          <cell r="N178" t="str">
            <v>richard_paul@charter.net</v>
          </cell>
          <cell r="O178" t="str">
            <v>828-327-7788</v>
          </cell>
          <cell r="P178" t="str">
            <v>Larry L Moore</v>
          </cell>
          <cell r="Q178" t="str">
            <v>larry.moore@fmc-na.com</v>
          </cell>
          <cell r="R178" t="str">
            <v>704-526-7536</v>
          </cell>
          <cell r="S178" t="str">
            <v>Robbin  Morgan</v>
          </cell>
          <cell r="T178" t="str">
            <v>robbin.morgan@fmc-na.com</v>
          </cell>
          <cell r="U178" t="str">
            <v>828-493-0049</v>
          </cell>
        </row>
        <row r="179">
          <cell r="A179" t="str">
            <v>95C004</v>
          </cell>
          <cell r="B179" t="str">
            <v>Bio Medical of Applications of North Carolina Inc.</v>
          </cell>
          <cell r="C179" t="str">
            <v>Bio Medical Applications of North Carolina Inc.    Fresenius Medical Care of Watauga County</v>
          </cell>
          <cell r="D179" t="str">
            <v>LOC-00917</v>
          </cell>
          <cell r="E179" t="str">
            <v>Watauga</v>
          </cell>
          <cell r="F179" t="str">
            <v>Watauga</v>
          </cell>
          <cell r="G179" t="str">
            <v>Other</v>
          </cell>
          <cell r="H179" t="str">
            <v>andrea.lake@fmc-na.com</v>
          </cell>
          <cell r="I179" t="str">
            <v>828-572-6519</v>
          </cell>
          <cell r="J179" t="str">
            <v>Larry  Moore</v>
          </cell>
          <cell r="K179" t="str">
            <v>larry.moore@fmc-na.com</v>
          </cell>
          <cell r="L179" t="str">
            <v>704-526-7536</v>
          </cell>
          <cell r="M179" t="str">
            <v>Richard V Paul</v>
          </cell>
          <cell r="N179" t="str">
            <v>richard_paul@charter.net</v>
          </cell>
          <cell r="O179" t="str">
            <v>828-327-7788</v>
          </cell>
          <cell r="P179" t="str">
            <v>Lary L Moore</v>
          </cell>
          <cell r="Q179" t="str">
            <v>larry.moore@fmc-na.com</v>
          </cell>
          <cell r="R179" t="str">
            <v>704-526-7536</v>
          </cell>
          <cell r="S179" t="str">
            <v>Georgia  Potter</v>
          </cell>
          <cell r="T179" t="str">
            <v>georgia.potter@fmc-na.com</v>
          </cell>
          <cell r="U179" t="str">
            <v>828-266-5082</v>
          </cell>
        </row>
        <row r="180">
          <cell r="A180" t="str">
            <v>18C008</v>
          </cell>
          <cell r="B180" t="str">
            <v>Bio Medical of Applications of North Carolina Inc.</v>
          </cell>
          <cell r="C180" t="str">
            <v>Bio Medical Applications of North Carolina Inc.    Fresenius Kidney Care Newton</v>
          </cell>
          <cell r="D180" t="str">
            <v>LOC-00919</v>
          </cell>
          <cell r="E180" t="str">
            <v>Catawba</v>
          </cell>
          <cell r="F180" t="str">
            <v>Catawba</v>
          </cell>
          <cell r="G180" t="str">
            <v>Other</v>
          </cell>
          <cell r="H180" t="str">
            <v>andrea.lake@fmc-na.com</v>
          </cell>
          <cell r="I180" t="str">
            <v>828-572-6519</v>
          </cell>
          <cell r="J180" t="str">
            <v>Larry  Moore</v>
          </cell>
          <cell r="K180" t="str">
            <v>larry.moore@fmc-na.com</v>
          </cell>
          <cell r="L180" t="str">
            <v>704-526-7536</v>
          </cell>
          <cell r="M180" t="str">
            <v>Richard V Paul</v>
          </cell>
          <cell r="N180" t="str">
            <v>richard_paul@charter.net</v>
          </cell>
          <cell r="O180" t="str">
            <v>828-327-7788</v>
          </cell>
          <cell r="P180" t="str">
            <v>Larry L Moore</v>
          </cell>
          <cell r="Q180" t="str">
            <v>larry.moore@fmc-na.com</v>
          </cell>
          <cell r="R180" t="str">
            <v>704-526-7536</v>
          </cell>
          <cell r="S180" t="str">
            <v>Rhonda  Newton</v>
          </cell>
          <cell r="T180" t="str">
            <v>rhonda.lovelace@fmc-na.com</v>
          </cell>
          <cell r="U180" t="str">
            <v>704-685-2154</v>
          </cell>
        </row>
        <row r="181">
          <cell r="A181" t="str">
            <v>02C002</v>
          </cell>
          <cell r="B181" t="str">
            <v>Bio Medical of Applications of North Carolina Inc.</v>
          </cell>
          <cell r="C181" t="str">
            <v>Bio Medical Applications of North Carolina Inc.     Fresenius Medical Care of Alexander County</v>
          </cell>
          <cell r="D181" t="str">
            <v>LOC-00918</v>
          </cell>
          <cell r="E181" t="str">
            <v>Alexander</v>
          </cell>
          <cell r="F181" t="str">
            <v>Alexander</v>
          </cell>
          <cell r="G181" t="str">
            <v>Other</v>
          </cell>
          <cell r="H181" t="str">
            <v>andrea.lake@fmc-na.com</v>
          </cell>
          <cell r="I181" t="str">
            <v>828-572-6519</v>
          </cell>
          <cell r="J181" t="str">
            <v>Larry  Moore</v>
          </cell>
          <cell r="K181" t="str">
            <v>larry.moore@fmc-na.com</v>
          </cell>
          <cell r="L181" t="str">
            <v>704-526-7536</v>
          </cell>
          <cell r="M181" t="str">
            <v>Richard V Paul</v>
          </cell>
          <cell r="N181" t="str">
            <v>richard_paul@charter.net</v>
          </cell>
          <cell r="O181" t="str">
            <v>828-327-7788</v>
          </cell>
          <cell r="P181" t="str">
            <v>Larry L Moore</v>
          </cell>
          <cell r="Q181" t="str">
            <v>larry.moore@fmc-na.com</v>
          </cell>
          <cell r="R181" t="str">
            <v>704-526-7536</v>
          </cell>
          <cell r="S181" t="str">
            <v>John  Curry</v>
          </cell>
          <cell r="T181" t="str">
            <v>john.curry@fmc-na.com</v>
          </cell>
          <cell r="U181" t="str">
            <v>828-381-4481</v>
          </cell>
        </row>
        <row r="182">
          <cell r="A182" t="str">
            <v>18C005</v>
          </cell>
          <cell r="B182" t="str">
            <v>Bio Medical of Applications of North Carolina Inc.</v>
          </cell>
          <cell r="C182" t="str">
            <v>Bio Medical Applications of North Carolina Inc.      Fresenius Medical Care of Catawba Valley</v>
          </cell>
          <cell r="D182" t="str">
            <v>LOC-00916</v>
          </cell>
          <cell r="E182" t="str">
            <v>Catawba</v>
          </cell>
          <cell r="F182" t="str">
            <v>Catawba</v>
          </cell>
          <cell r="G182" t="str">
            <v>Other</v>
          </cell>
          <cell r="H182" t="str">
            <v>andrea.lake@fmc-na.com</v>
          </cell>
          <cell r="I182" t="str">
            <v>828-572-6519</v>
          </cell>
          <cell r="J182" t="str">
            <v>Larry  Moore</v>
          </cell>
          <cell r="K182" t="str">
            <v>larry.moore@fmc-na.com</v>
          </cell>
          <cell r="L182" t="str">
            <v>704-526-7536</v>
          </cell>
          <cell r="M182" t="str">
            <v>Richard V Paul</v>
          </cell>
          <cell r="N182" t="str">
            <v>richard_paul@charter.net</v>
          </cell>
          <cell r="O182" t="str">
            <v>828-327-7788</v>
          </cell>
          <cell r="P182" t="str">
            <v>Larry L Moore</v>
          </cell>
          <cell r="Q182" t="str">
            <v>larry.moore@fmc-na.com</v>
          </cell>
          <cell r="R182" t="str">
            <v>704-526-7536</v>
          </cell>
          <cell r="S182" t="str">
            <v>Beth  Lail</v>
          </cell>
          <cell r="T182" t="str">
            <v>mary.lail@fmc-na.com</v>
          </cell>
          <cell r="U182" t="str">
            <v>828-464-3833</v>
          </cell>
        </row>
        <row r="183">
          <cell r="A183" t="str">
            <v>12C008</v>
          </cell>
          <cell r="B183" t="str">
            <v>Bio Medical of Applications of North Carolina Inc.</v>
          </cell>
          <cell r="C183" t="str">
            <v>Bio Medical Applications of North Carolina Inc.     BMA of Burke County</v>
          </cell>
          <cell r="D183" t="str">
            <v>LOC-00915</v>
          </cell>
          <cell r="E183" t="str">
            <v>Burke</v>
          </cell>
          <cell r="F183" t="str">
            <v>Burke</v>
          </cell>
          <cell r="G183" t="str">
            <v>Other</v>
          </cell>
          <cell r="H183" t="str">
            <v>andrea.lake@fmc-na.com</v>
          </cell>
          <cell r="I183" t="str">
            <v>828-572-6519</v>
          </cell>
          <cell r="J183" t="str">
            <v>Larry  Moore</v>
          </cell>
          <cell r="K183" t="str">
            <v>larry.moore@fmc-na.com</v>
          </cell>
          <cell r="L183" t="str">
            <v>704-526-7536</v>
          </cell>
          <cell r="M183" t="str">
            <v>Richard V Paul</v>
          </cell>
          <cell r="N183" t="str">
            <v>richard_paul@charter.net</v>
          </cell>
          <cell r="O183" t="str">
            <v>828-327-7788</v>
          </cell>
          <cell r="P183" t="str">
            <v>Larry L Moore</v>
          </cell>
          <cell r="Q183" t="str">
            <v>larry.moore@fmc-na.com</v>
          </cell>
          <cell r="R183" t="str">
            <v>704-526-7536</v>
          </cell>
          <cell r="S183" t="str">
            <v>Robbin  Morgan</v>
          </cell>
          <cell r="T183" t="str">
            <v>robbin.morgan@fmc-na.com</v>
          </cell>
          <cell r="U183" t="str">
            <v>828-493-0049</v>
          </cell>
        </row>
        <row r="184">
          <cell r="A184" t="str">
            <v>18C007</v>
          </cell>
          <cell r="B184" t="str">
            <v>Bio Medical of Applications of North Carolina Inc.</v>
          </cell>
          <cell r="C184" t="str">
            <v>Bio-Medical Applications of North Carolina Inc.</v>
          </cell>
          <cell r="D184" t="str">
            <v>LOC-00900</v>
          </cell>
          <cell r="E184" t="str">
            <v>Catawba</v>
          </cell>
          <cell r="F184" t="str">
            <v>Catawba</v>
          </cell>
          <cell r="G184" t="str">
            <v>Other</v>
          </cell>
          <cell r="H184" t="str">
            <v>andrea.lake@fmc-na.com</v>
          </cell>
          <cell r="I184" t="str">
            <v>828-572-6519</v>
          </cell>
          <cell r="J184" t="str">
            <v>Larry  Moore</v>
          </cell>
          <cell r="K184" t="str">
            <v>larry.moore@fmc-na.com</v>
          </cell>
          <cell r="L184" t="str">
            <v>704-526-7536</v>
          </cell>
          <cell r="M184" t="str">
            <v>Richard V Paul</v>
          </cell>
          <cell r="N184" t="str">
            <v>richard_paul@charter.net</v>
          </cell>
          <cell r="O184" t="str">
            <v>828-327-7788</v>
          </cell>
          <cell r="P184" t="str">
            <v>Larry L Moore</v>
          </cell>
          <cell r="Q184" t="str">
            <v>larry.moore@fmc-na.com</v>
          </cell>
          <cell r="R184" t="str">
            <v>704-526-7536</v>
          </cell>
          <cell r="S184" t="str">
            <v>Robin A Clark</v>
          </cell>
          <cell r="T184" t="str">
            <v>robin.clark@fmc-na.com</v>
          </cell>
          <cell r="U184" t="str">
            <v>828-514-6928</v>
          </cell>
        </row>
        <row r="185">
          <cell r="A185" t="str">
            <v>14C003</v>
          </cell>
          <cell r="B185" t="str">
            <v>Bio Medical of Applications of North Carolina Inc.</v>
          </cell>
          <cell r="C185" t="str">
            <v>Bio Medical Applications of NC,  BMA of Lenoir</v>
          </cell>
          <cell r="D185" t="str">
            <v>LOC-01367</v>
          </cell>
          <cell r="E185" t="str">
            <v>Caldwell</v>
          </cell>
          <cell r="F185" t="str">
            <v>Caldwell</v>
          </cell>
          <cell r="G185" t="str">
            <v>Other</v>
          </cell>
          <cell r="H185" t="str">
            <v>andrea.lake@fmc-na.com</v>
          </cell>
          <cell r="I185" t="str">
            <v>828-572-6519</v>
          </cell>
          <cell r="J185" t="str">
            <v>Larry  Moore</v>
          </cell>
          <cell r="K185" t="str">
            <v>larry.moore@fmc-na.com</v>
          </cell>
          <cell r="L185" t="str">
            <v>704-526-7536</v>
          </cell>
          <cell r="M185" t="str">
            <v>Richard V Paul</v>
          </cell>
          <cell r="N185" t="str">
            <v>richard_paul@charter.net</v>
          </cell>
          <cell r="O185" t="str">
            <v>828-327-7788</v>
          </cell>
          <cell r="P185" t="str">
            <v>Karen  Stevens</v>
          </cell>
          <cell r="Q185" t="str">
            <v>karen.stevens@fmc-na.com</v>
          </cell>
          <cell r="R185" t="str">
            <v>828-266-5083</v>
          </cell>
          <cell r="S185" t="str">
            <v>Larry  Moore</v>
          </cell>
          <cell r="T185" t="str">
            <v>larry.moore@fmc-na.com</v>
          </cell>
          <cell r="U185" t="str">
            <v>704-526-7536</v>
          </cell>
        </row>
        <row r="186">
          <cell r="A186" t="str">
            <v>52C002</v>
          </cell>
          <cell r="B186" t="str">
            <v>Bio-Medical Services of NC, Inc d/b/a FMC Dialysis Services of Kinston Dialysis</v>
          </cell>
          <cell r="C186" t="str">
            <v>Jones County Dialysis</v>
          </cell>
          <cell r="D186" t="str">
            <v>LOC-01346</v>
          </cell>
          <cell r="E186" t="str">
            <v>Jones</v>
          </cell>
          <cell r="F186" t="str">
            <v>Jones</v>
          </cell>
          <cell r="G186" t="str">
            <v>Other</v>
          </cell>
          <cell r="H186" t="str">
            <v>troy.vanmeter@fmc-na.com</v>
          </cell>
          <cell r="I186" t="str">
            <v>252-522-5725</v>
          </cell>
          <cell r="J186" t="str">
            <v>Troy  VanMeter</v>
          </cell>
          <cell r="K186" t="str">
            <v>troy.vanmeter@fmc-na.com</v>
          </cell>
          <cell r="L186" t="str">
            <v>252-626-9849</v>
          </cell>
          <cell r="M186" t="str">
            <v>Nawaf  Atassi</v>
          </cell>
          <cell r="N186" t="str">
            <v>natassi@easternnephrology.com</v>
          </cell>
          <cell r="O186" t="str">
            <v>252-522-5725</v>
          </cell>
          <cell r="P186" t="str">
            <v>Troy  VanMeter</v>
          </cell>
          <cell r="Q186" t="str">
            <v>troy.vanmeter@fmc-na.com</v>
          </cell>
          <cell r="R186" t="str">
            <v>252-626-9849</v>
          </cell>
          <cell r="S186" t="str">
            <v>Stephanie  Alford</v>
          </cell>
          <cell r="T186" t="str">
            <v>stephanie.alford@fmc-na.com</v>
          </cell>
          <cell r="U186" t="str">
            <v>252-448-4575</v>
          </cell>
        </row>
        <row r="187">
          <cell r="A187" t="str">
            <v>25C004</v>
          </cell>
          <cell r="B187" t="str">
            <v>Bio-Medical Services of NC, Inc d/b/a FMC Dialysis Services of Kinston Dialysis</v>
          </cell>
          <cell r="C187" t="str">
            <v>New Bern Dialysis</v>
          </cell>
          <cell r="D187" t="str">
            <v>LOC-00988</v>
          </cell>
          <cell r="E187" t="str">
            <v>Craven</v>
          </cell>
          <cell r="F187" t="str">
            <v>Craven</v>
          </cell>
          <cell r="G187" t="str">
            <v>Other</v>
          </cell>
          <cell r="H187" t="str">
            <v>troy.vanmeter@fmc-na.com</v>
          </cell>
          <cell r="I187" t="str">
            <v>252-522-5725</v>
          </cell>
          <cell r="J187" t="str">
            <v>Troy  VanMeter</v>
          </cell>
          <cell r="K187" t="str">
            <v>troy.vanmeter@fmc-na.com</v>
          </cell>
          <cell r="L187" t="str">
            <v>252-626-9849</v>
          </cell>
          <cell r="M187" t="str">
            <v>Nawaf  Atassi</v>
          </cell>
          <cell r="N187" t="str">
            <v>natassi@easternnephrology.com</v>
          </cell>
          <cell r="O187" t="str">
            <v>252-522-5725</v>
          </cell>
          <cell r="P187" t="str">
            <v>Troy D VanMeter</v>
          </cell>
          <cell r="Q187" t="str">
            <v>troy.vanmeter@fmc-na.com</v>
          </cell>
          <cell r="R187" t="str">
            <v>252-262-9849</v>
          </cell>
          <cell r="S187" t="str">
            <v>Barbara  Gibble</v>
          </cell>
          <cell r="T187" t="str">
            <v>barbara.gibble@fmc-na.com</v>
          </cell>
          <cell r="U187" t="str">
            <v>252-633-6303</v>
          </cell>
        </row>
        <row r="188">
          <cell r="A188" t="str">
            <v>54C005</v>
          </cell>
          <cell r="B188" t="str">
            <v>Bio-Medical Services of NC, Inc d/b/a FMC Dialysis Services of Kinston Dialysis</v>
          </cell>
          <cell r="C188" t="str">
            <v>BMA Kinston Dialysis</v>
          </cell>
          <cell r="D188" t="str">
            <v>LOC-00989</v>
          </cell>
          <cell r="E188" t="str">
            <v>Lenoir</v>
          </cell>
          <cell r="F188" t="str">
            <v>Lenoir</v>
          </cell>
          <cell r="G188" t="str">
            <v>Other</v>
          </cell>
          <cell r="H188" t="str">
            <v>troy.vanmeter@fmc-na.com</v>
          </cell>
          <cell r="I188" t="str">
            <v>252-522-5725</v>
          </cell>
          <cell r="J188" t="str">
            <v>Troy  VanMeter</v>
          </cell>
          <cell r="K188" t="str">
            <v>troy.vanmeter@fmc-na.com</v>
          </cell>
          <cell r="L188" t="str">
            <v>252-626-9849</v>
          </cell>
          <cell r="M188" t="str">
            <v>Nawaf  Atassi</v>
          </cell>
          <cell r="N188" t="str">
            <v>natassi@easternnephrology.com</v>
          </cell>
          <cell r="O188" t="str">
            <v>252-522-5725</v>
          </cell>
          <cell r="P188" t="str">
            <v>Troy D VanMeter</v>
          </cell>
          <cell r="Q188" t="str">
            <v>troy.vanmeter@fmc-na.com</v>
          </cell>
          <cell r="R188" t="str">
            <v>252-626-9849</v>
          </cell>
          <cell r="S188" t="str">
            <v>Jerri  Howard</v>
          </cell>
          <cell r="T188" t="str">
            <v>jerri.howard@fmc-na.com</v>
          </cell>
          <cell r="U188" t="str">
            <v>252-522-5725</v>
          </cell>
        </row>
        <row r="189">
          <cell r="A189" t="str">
            <v>25C003</v>
          </cell>
          <cell r="B189" t="str">
            <v>Bio-Medical Services of NC, Inc d/b/a FMC Dialysis Services of Kinston Dialysis</v>
          </cell>
          <cell r="C189" t="str">
            <v>BMA of NC. INC d/b/a FMC Craven County</v>
          </cell>
          <cell r="D189" t="str">
            <v>LOC-00949</v>
          </cell>
          <cell r="E189" t="str">
            <v>Craven</v>
          </cell>
          <cell r="F189" t="str">
            <v>Craven</v>
          </cell>
          <cell r="G189" t="str">
            <v>Other</v>
          </cell>
          <cell r="H189" t="str">
            <v>troy.vanmeter@fmc-na.com</v>
          </cell>
          <cell r="I189" t="str">
            <v>252-522-5725</v>
          </cell>
          <cell r="J189" t="str">
            <v>Troy  VanMeter</v>
          </cell>
          <cell r="K189" t="str">
            <v>troy.vanmeter@fmc-na.com</v>
          </cell>
          <cell r="L189" t="str">
            <v>252-626-9849</v>
          </cell>
          <cell r="M189" t="str">
            <v>Nawaf  Atassi</v>
          </cell>
          <cell r="N189" t="str">
            <v>natassi@easternnephrology.com</v>
          </cell>
          <cell r="O189" t="str">
            <v>252-522-5725</v>
          </cell>
          <cell r="P189" t="str">
            <v>Troy D VanMeter</v>
          </cell>
          <cell r="Q189" t="str">
            <v>troy.vanmeter@fmc-na.com</v>
          </cell>
          <cell r="R189" t="str">
            <v>252-626-9849</v>
          </cell>
          <cell r="S189" t="str">
            <v>Cindy  Bebout</v>
          </cell>
          <cell r="T189" t="str">
            <v>cbebout@fmc-na.com</v>
          </cell>
          <cell r="U189" t="str">
            <v>252-633-3378</v>
          </cell>
        </row>
        <row r="190">
          <cell r="A190" t="str">
            <v>16C002</v>
          </cell>
          <cell r="B190" t="str">
            <v>Bio-Medical Services of NC, Inc d/b/a FMC Dialysis Services of Kinston Dialysis</v>
          </cell>
          <cell r="C190" t="str">
            <v>BMA of North Carolina d/b/a FMC Sea Spray</v>
          </cell>
          <cell r="D190" t="str">
            <v>LOC-00948</v>
          </cell>
          <cell r="E190" t="str">
            <v>Carteret</v>
          </cell>
          <cell r="F190" t="str">
            <v>Carteret</v>
          </cell>
          <cell r="G190" t="str">
            <v>Other</v>
          </cell>
          <cell r="H190" t="str">
            <v>troy.vanmeter@fmc-na.com</v>
          </cell>
          <cell r="I190" t="str">
            <v>252-522-5725</v>
          </cell>
          <cell r="J190" t="str">
            <v>Troy  VanMeter</v>
          </cell>
          <cell r="K190" t="str">
            <v>troy.vanmeter@fmc-na.com</v>
          </cell>
          <cell r="L190" t="str">
            <v>252-626-9849</v>
          </cell>
          <cell r="M190" t="str">
            <v>Nawaf  Atassi</v>
          </cell>
          <cell r="N190" t="str">
            <v>natassi@easternnephrology.com</v>
          </cell>
          <cell r="O190" t="str">
            <v>252-522-5725</v>
          </cell>
          <cell r="P190" t="str">
            <v>Troy D VanMeter</v>
          </cell>
          <cell r="Q190" t="str">
            <v>troy.vanmeter@fmc-na.com</v>
          </cell>
          <cell r="R190" t="str">
            <v>252-626-9849</v>
          </cell>
          <cell r="S190" t="str">
            <v>Giovanna  Schofield</v>
          </cell>
          <cell r="T190" t="str">
            <v>giovanna.schofield@fmc-na.com</v>
          </cell>
          <cell r="U190" t="str">
            <v>252-393-2039</v>
          </cell>
        </row>
        <row r="191">
          <cell r="A191" t="str">
            <v>11C002</v>
          </cell>
          <cell r="B191" t="str">
            <v>Black Mountain Neuro-Medical Center</v>
          </cell>
          <cell r="C191" t="str">
            <v>Black Mountain Neuro-Medical Center</v>
          </cell>
          <cell r="D191" t="str">
            <v>LOC-00270</v>
          </cell>
          <cell r="E191" t="str">
            <v>Buncombe</v>
          </cell>
          <cell r="F191" t="str">
            <v>Buncombe</v>
          </cell>
          <cell r="G191" t="str">
            <v>Long-term care : nursing home, skilled nursing facility, non-federally certified</v>
          </cell>
          <cell r="H191" t="str">
            <v>norm.masterson@dhhs.nc.gov</v>
          </cell>
          <cell r="I191" t="str">
            <v>+828-259-6700</v>
          </cell>
          <cell r="J191" t="str">
            <v>Greta M Reath</v>
          </cell>
          <cell r="K191" t="str">
            <v>greta.reath@dhhs.nc.gov</v>
          </cell>
          <cell r="L191" t="str">
            <v>+828-259-6703</v>
          </cell>
          <cell r="M191" t="str">
            <v>William C Moomaw</v>
          </cell>
          <cell r="N191" t="str">
            <v>will.moomaw@dhhs.nc.gov</v>
          </cell>
          <cell r="O191" t="str">
            <v>+828-259-6912</v>
          </cell>
          <cell r="P191" t="str">
            <v>Pamela G Owenby</v>
          </cell>
          <cell r="Q191" t="str">
            <v>pamela.owenby@dhhs.nc.gov</v>
          </cell>
          <cell r="R191" t="str">
            <v>828-259-6906</v>
          </cell>
          <cell r="S191" t="str">
            <v>Norman P Masterson</v>
          </cell>
          <cell r="T191" t="str">
            <v>norm.masterson@dhhs.nc.gov</v>
          </cell>
          <cell r="U191" t="str">
            <v>828-259-6740</v>
          </cell>
        </row>
        <row r="192">
          <cell r="A192" t="str">
            <v>710003</v>
          </cell>
          <cell r="B192" t="str">
            <v>Black River Health Services, Inc.</v>
          </cell>
          <cell r="C192" t="str">
            <v>Black River Family Practice</v>
          </cell>
          <cell r="D192" t="str">
            <v>LOC-00271</v>
          </cell>
          <cell r="E192" t="str">
            <v>Pender</v>
          </cell>
          <cell r="F192" t="str">
            <v>Pender</v>
          </cell>
          <cell r="G192" t="str">
            <v>Health center : community (non-Federally Qualified Health Center/non-Rural Health Clinic)</v>
          </cell>
          <cell r="H192" t="str">
            <v>lamann@blackriverhealth.org</v>
          </cell>
          <cell r="I192" t="str">
            <v>+910-259-6973</v>
          </cell>
          <cell r="J192" t="str">
            <v>Lee Ann  Amann</v>
          </cell>
          <cell r="K192" t="str">
            <v>lamann@blackriverhealth.org</v>
          </cell>
          <cell r="L192" t="str">
            <v>+910-259-6973</v>
          </cell>
          <cell r="M192" t="str">
            <v>Linda I Greenspan</v>
          </cell>
          <cell r="N192" t="str">
            <v>lgreenspan@blackriverhealth.org</v>
          </cell>
          <cell r="O192" t="str">
            <v>+973-452-5886</v>
          </cell>
          <cell r="P192" t="str">
            <v>Roberta G Porter</v>
          </cell>
          <cell r="Q192" t="str">
            <v>rporter@blackriverhealth.org</v>
          </cell>
          <cell r="R192" t="str">
            <v>910-259-5721</v>
          </cell>
          <cell r="S192" t="str">
            <v>Veronica J Calderon</v>
          </cell>
          <cell r="T192" t="str">
            <v>vcalderon@blackriverhealth.org</v>
          </cell>
          <cell r="U192" t="str">
            <v>910-259-6973</v>
          </cell>
        </row>
        <row r="193">
          <cell r="A193" t="str">
            <v>090001</v>
          </cell>
          <cell r="B193" t="str">
            <v>Bladen County Health Department</v>
          </cell>
          <cell r="C193" t="str">
            <v>Bladen County Health Department</v>
          </cell>
          <cell r="D193" t="str">
            <v>LOC-00272</v>
          </cell>
          <cell r="E193" t="str">
            <v/>
          </cell>
          <cell r="F193" t="str">
            <v>Bladen</v>
          </cell>
          <cell r="G193" t="str">
            <v>Public health provider : public health clinic</v>
          </cell>
          <cell r="H193" t="str">
            <v>tduncan@bladenco.org</v>
          </cell>
          <cell r="I193" t="str">
            <v>+910-862-6900</v>
          </cell>
          <cell r="J193" t="str">
            <v>Teresa P Duncan</v>
          </cell>
          <cell r="K193" t="str">
            <v>tduncan@bladenco.org</v>
          </cell>
          <cell r="L193" t="str">
            <v>+910-872-6253</v>
          </cell>
          <cell r="M193" t="str">
            <v>Shakonda  Strayhorn</v>
          </cell>
          <cell r="N193" t="str">
            <v>sstrayhorn@capefearvalley.com</v>
          </cell>
          <cell r="O193" t="str">
            <v>+910-862-6672</v>
          </cell>
          <cell r="P193" t="str">
            <v>Jackie  Dennis</v>
          </cell>
          <cell r="Q193" t="str">
            <v>jdennis@bladenco.org</v>
          </cell>
          <cell r="R193" t="str">
            <v>+910-872-6220</v>
          </cell>
          <cell r="S193" t="str">
            <v>Tiffany  Pait</v>
          </cell>
          <cell r="T193" t="str">
            <v>tpait@bladenco.org</v>
          </cell>
          <cell r="U193" t="str">
            <v>+910-872-6214</v>
          </cell>
        </row>
        <row r="194">
          <cell r="A194" t="str">
            <v>21C001</v>
          </cell>
          <cell r="B194" t="str">
            <v>BLOUNT'S MUTUAL DRUGS, INC.</v>
          </cell>
          <cell r="C194" t="str">
            <v>BLOUNT'S MUTUAL DRUGS, INC.</v>
          </cell>
          <cell r="D194" t="str">
            <v>LOC-01690</v>
          </cell>
          <cell r="E194" t="str">
            <v>Chowan</v>
          </cell>
          <cell r="F194" t="str">
            <v>Chowan</v>
          </cell>
          <cell r="G194" t="str">
            <v>Pharmacy : independent</v>
          </cell>
          <cell r="H194" t="str">
            <v>bmd@net-change.com</v>
          </cell>
          <cell r="I194" t="str">
            <v>252-482-2127</v>
          </cell>
          <cell r="J194" t="str">
            <v>JAMES G BLOUNT</v>
          </cell>
          <cell r="K194" t="str">
            <v>bmd@net-change.com</v>
          </cell>
          <cell r="L194" t="str">
            <v>252-482-2127</v>
          </cell>
          <cell r="M194" t="str">
            <v>JAMES G BLOUNT</v>
          </cell>
          <cell r="N194" t="str">
            <v>bmd@net-change.com</v>
          </cell>
          <cell r="O194" t="str">
            <v>252-482-2127</v>
          </cell>
          <cell r="P194" t="str">
            <v>JAMES G BLOUNT</v>
          </cell>
          <cell r="Q194" t="str">
            <v>bmd@net-change.com</v>
          </cell>
          <cell r="R194" t="str">
            <v>252-482-2127</v>
          </cell>
          <cell r="S194" t="str">
            <v>NELSON  SPEAR</v>
          </cell>
          <cell r="T194" t="str">
            <v>spearpharmacy@yahoo.com</v>
          </cell>
          <cell r="U194" t="str">
            <v>252-809-3200</v>
          </cell>
        </row>
        <row r="195">
          <cell r="A195" t="str">
            <v>24C008</v>
          </cell>
          <cell r="B195" t="str">
            <v>BLSRPH, Inc  dba:  Village Prescription Center</v>
          </cell>
          <cell r="C195" t="str">
            <v>Village Prescription Center</v>
          </cell>
          <cell r="D195" t="str">
            <v>LOC-01576</v>
          </cell>
          <cell r="E195" t="str">
            <v>Columbus</v>
          </cell>
          <cell r="F195" t="str">
            <v>Columbus</v>
          </cell>
          <cell r="G195" t="str">
            <v>Pharmacy : independent</v>
          </cell>
          <cell r="H195" t="str">
            <v>vpcrxlake@gmail.com</v>
          </cell>
          <cell r="I195" t="str">
            <v>910-646-3400</v>
          </cell>
          <cell r="J195" t="str">
            <v>Benjamin L Sauls</v>
          </cell>
          <cell r="K195" t="str">
            <v>vpcrxlake@gmail.com</v>
          </cell>
          <cell r="L195" t="str">
            <v>910-646-3435</v>
          </cell>
          <cell r="M195" t="str">
            <v>Benjamin L Sauls</v>
          </cell>
          <cell r="N195" t="str">
            <v>vpcrxlake@gmail.com</v>
          </cell>
          <cell r="O195" t="str">
            <v>910-646-3435</v>
          </cell>
          <cell r="P195" t="str">
            <v>Benjamin L Sauls</v>
          </cell>
          <cell r="Q195" t="str">
            <v>vpcrxlake@gmail.com</v>
          </cell>
          <cell r="R195" t="str">
            <v>910-646-3435</v>
          </cell>
          <cell r="S195" t="str">
            <v>Crystal R Long</v>
          </cell>
          <cell r="T195" t="str">
            <v>crystalransomlong@gmail.com</v>
          </cell>
          <cell r="U195" t="str">
            <v>910-646-3435</v>
          </cell>
        </row>
        <row r="196">
          <cell r="A196" t="str">
            <v>450002</v>
          </cell>
          <cell r="B196" t="str">
            <v>Blue Ridge Community Health Services, Inc</v>
          </cell>
          <cell r="C196" t="str">
            <v>Blue Ridge Community Health Services</v>
          </cell>
          <cell r="D196" t="str">
            <v>LOC-00274</v>
          </cell>
          <cell r="E196" t="str">
            <v>Henderson</v>
          </cell>
          <cell r="F196" t="str">
            <v>Henderson</v>
          </cell>
          <cell r="G196" t="str">
            <v>Public health provider : Federally Qualified Health Center</v>
          </cell>
          <cell r="H196" t="str">
            <v>tgreenwell@brchs.com</v>
          </cell>
          <cell r="I196" t="str">
            <v>828-692-4289</v>
          </cell>
          <cell r="J196" t="str">
            <v>Richard  Hudspeth</v>
          </cell>
          <cell r="K196" t="str">
            <v>rhudspeth@brchs.com</v>
          </cell>
          <cell r="L196" t="str">
            <v>828-692-4289</v>
          </cell>
          <cell r="M196" t="str">
            <v>Maryshell  Zaffino</v>
          </cell>
          <cell r="N196" t="str">
            <v>mzaffino@brchs.com</v>
          </cell>
          <cell r="O196" t="str">
            <v>828-692-4289</v>
          </cell>
          <cell r="P196" t="str">
            <v>Ashley  Bland</v>
          </cell>
          <cell r="Q196" t="str">
            <v>abland@brchs.com</v>
          </cell>
          <cell r="R196" t="str">
            <v>828-489-0900</v>
          </cell>
          <cell r="S196" t="str">
            <v>Brandy  McDowell</v>
          </cell>
          <cell r="T196" t="str">
            <v>bmcdowell@brchs.com</v>
          </cell>
          <cell r="U196" t="str">
            <v>828-817-5913</v>
          </cell>
        </row>
        <row r="197">
          <cell r="A197" t="str">
            <v>45C001</v>
          </cell>
          <cell r="B197" t="str">
            <v>Blue Ridge Community Health Services, Inc</v>
          </cell>
          <cell r="C197" t="str">
            <v>Blue Ridge Health - 7th Avenue Clinic</v>
          </cell>
          <cell r="D197" t="str">
            <v>LOC-00275</v>
          </cell>
          <cell r="E197" t="str">
            <v>Henderson</v>
          </cell>
          <cell r="F197" t="str">
            <v>Henderson</v>
          </cell>
          <cell r="G197" t="str">
            <v>Public health provider : Federally Qualified Health Center</v>
          </cell>
          <cell r="H197" t="str">
            <v>tgreenwell@brchs.com</v>
          </cell>
          <cell r="I197" t="str">
            <v>828-692-4289</v>
          </cell>
          <cell r="J197" t="str">
            <v>Richard  Hudspeth</v>
          </cell>
          <cell r="K197" t="str">
            <v>rhudspeth@brchs.com</v>
          </cell>
          <cell r="L197" t="str">
            <v>828-692-4289</v>
          </cell>
          <cell r="M197" t="str">
            <v>Maryshell  Zaffino</v>
          </cell>
          <cell r="N197" t="str">
            <v>mzaffino@brchs.com</v>
          </cell>
          <cell r="O197" t="str">
            <v>828-692-4289</v>
          </cell>
          <cell r="P197" t="str">
            <v>Trisha  Ecklund</v>
          </cell>
          <cell r="Q197" t="str">
            <v>tecklund@brchs.com</v>
          </cell>
          <cell r="R197" t="str">
            <v>828-696-8263</v>
          </cell>
          <cell r="S197" t="str">
            <v>Danita  Simpson</v>
          </cell>
          <cell r="T197" t="str">
            <v>dsimpson@brchs.com</v>
          </cell>
          <cell r="U197" t="str">
            <v>828-696-8263</v>
          </cell>
        </row>
        <row r="198">
          <cell r="A198" t="str">
            <v>110057</v>
          </cell>
          <cell r="B198" t="str">
            <v>Blue Ridge Community Health Services, Inc</v>
          </cell>
          <cell r="C198" t="str">
            <v>Blue Ridge Health - Arden</v>
          </cell>
          <cell r="D198" t="str">
            <v>LOC-00276</v>
          </cell>
          <cell r="E198" t="str">
            <v>Buncombe</v>
          </cell>
          <cell r="F198" t="str">
            <v>Buncombe</v>
          </cell>
          <cell r="G198" t="str">
            <v>Public health provider : Federally Qualified Health Center</v>
          </cell>
          <cell r="H198" t="str">
            <v>tgreenwell@brchs.com</v>
          </cell>
          <cell r="I198" t="str">
            <v>828-692-4289</v>
          </cell>
          <cell r="J198" t="str">
            <v>Richard  Hudspeth</v>
          </cell>
          <cell r="K198" t="str">
            <v>rhudspeth@brchs.com</v>
          </cell>
          <cell r="L198" t="str">
            <v>828-692-4289</v>
          </cell>
          <cell r="M198" t="str">
            <v>Maryshell  Zaffino</v>
          </cell>
          <cell r="N198" t="str">
            <v>mzaffino@brchs.com</v>
          </cell>
          <cell r="O198" t="str">
            <v>828-692-4289</v>
          </cell>
          <cell r="P198" t="str">
            <v>Shelby  Cox</v>
          </cell>
          <cell r="Q198" t="str">
            <v>scox@brchs.com</v>
          </cell>
          <cell r="R198" t="str">
            <v>828-698-2979</v>
          </cell>
          <cell r="S198" t="str">
            <v>Hannah  Beaver</v>
          </cell>
          <cell r="T198" t="str">
            <v>hbeaver@brchs.com</v>
          </cell>
          <cell r="U198" t="str">
            <v>828-698-2979</v>
          </cell>
        </row>
        <row r="199">
          <cell r="A199" t="str">
            <v>11C006</v>
          </cell>
          <cell r="B199" t="str">
            <v>Blue Ridge Community Health Services, Inc</v>
          </cell>
          <cell r="C199" t="str">
            <v>Blue Ridge Health - Givens Gerber</v>
          </cell>
          <cell r="D199" t="str">
            <v>LOC-00277</v>
          </cell>
          <cell r="E199" t="str">
            <v>Buncombe</v>
          </cell>
          <cell r="F199" t="str">
            <v>Buncombe</v>
          </cell>
          <cell r="G199" t="str">
            <v>Public health provider : Federally Qualified Health Center</v>
          </cell>
          <cell r="H199" t="str">
            <v>tgreenwell@brchs.com</v>
          </cell>
          <cell r="I199" t="str">
            <v>828-692-4289</v>
          </cell>
          <cell r="J199" t="str">
            <v>Richard  Hudspeth</v>
          </cell>
          <cell r="K199" t="str">
            <v>rhudspeth@brchs.com</v>
          </cell>
          <cell r="L199" t="str">
            <v>828-692-4289</v>
          </cell>
          <cell r="M199" t="str">
            <v>Maryshell  Zaffino</v>
          </cell>
          <cell r="N199" t="str">
            <v>mzaffino@brchs.com</v>
          </cell>
          <cell r="O199" t="str">
            <v>828-692-4289</v>
          </cell>
          <cell r="P199" t="str">
            <v>Kate  MacCurdy</v>
          </cell>
          <cell r="Q199" t="str">
            <v>kmaccurdy@brchs.com</v>
          </cell>
          <cell r="R199" t="str">
            <v>828-233-2225</v>
          </cell>
          <cell r="S199" t="str">
            <v>Shelby  Cox</v>
          </cell>
          <cell r="T199" t="str">
            <v>scox@brchs.com</v>
          </cell>
          <cell r="U199" t="str">
            <v>828-233-2225</v>
          </cell>
        </row>
        <row r="200">
          <cell r="A200" t="str">
            <v>810018</v>
          </cell>
          <cell r="B200" t="str">
            <v>Blue Ridge Community Health Services, Inc</v>
          </cell>
          <cell r="C200" t="str">
            <v>Blue Ridge Health - Lake Lure</v>
          </cell>
          <cell r="D200" t="str">
            <v>LOC-00278</v>
          </cell>
          <cell r="E200" t="str">
            <v>Rutherford</v>
          </cell>
          <cell r="F200" t="str">
            <v>Rutherford</v>
          </cell>
          <cell r="G200" t="str">
            <v>Public health provider : Federally Qualified Health Center</v>
          </cell>
          <cell r="H200" t="str">
            <v>tgreenwell@brchs.com</v>
          </cell>
          <cell r="I200" t="str">
            <v>828-692-4289</v>
          </cell>
          <cell r="J200" t="str">
            <v>Richard  Hudspeth</v>
          </cell>
          <cell r="K200" t="str">
            <v>rhudspeth@brchs.com</v>
          </cell>
          <cell r="L200" t="str">
            <v>828-692-4289</v>
          </cell>
          <cell r="M200" t="str">
            <v>Maryshell  Zaffino</v>
          </cell>
          <cell r="N200" t="str">
            <v>mzaffino@brchs.com</v>
          </cell>
          <cell r="O200" t="str">
            <v>828-692-4289</v>
          </cell>
          <cell r="P200" t="str">
            <v>Ashley  Hipp</v>
          </cell>
          <cell r="Q200" t="str">
            <v>ahipp@brchs.com</v>
          </cell>
          <cell r="R200" t="str">
            <v>828-625-4400</v>
          </cell>
          <cell r="S200" t="str">
            <v>Jacki  Hawkins</v>
          </cell>
          <cell r="T200" t="str">
            <v>jhawkins@brchs.com</v>
          </cell>
          <cell r="U200" t="str">
            <v>828-625-4400</v>
          </cell>
        </row>
        <row r="201">
          <cell r="A201" t="str">
            <v>880011</v>
          </cell>
          <cell r="B201" t="str">
            <v>Blue Ridge Community Health Services, Inc</v>
          </cell>
          <cell r="C201" t="str">
            <v>Blue Ridge Health-Brevard</v>
          </cell>
          <cell r="D201" t="str">
            <v>LOC-00279</v>
          </cell>
          <cell r="E201" t="str">
            <v>Transylvania</v>
          </cell>
          <cell r="F201" t="str">
            <v>Transylvania</v>
          </cell>
          <cell r="G201" t="str">
            <v>Public health provider : Federally Qualified Health Center</v>
          </cell>
          <cell r="H201" t="str">
            <v>tgreenwell@brchs.com</v>
          </cell>
          <cell r="I201" t="str">
            <v>828-692-4289</v>
          </cell>
          <cell r="J201" t="str">
            <v>Richard  Hudspeth</v>
          </cell>
          <cell r="K201" t="str">
            <v>rhudspeth@brchs.com</v>
          </cell>
          <cell r="L201" t="str">
            <v>828-692-4289</v>
          </cell>
          <cell r="M201" t="str">
            <v>Maryshell  Zaffino</v>
          </cell>
          <cell r="N201" t="str">
            <v>mzaffino@brchs.com</v>
          </cell>
          <cell r="O201" t="str">
            <v>828-692-4289</v>
          </cell>
          <cell r="P201" t="str">
            <v>Amanda  Lacy</v>
          </cell>
          <cell r="Q201" t="str">
            <v>alacy@brchs.com</v>
          </cell>
          <cell r="R201" t="str">
            <v>828-883-5550</v>
          </cell>
          <cell r="S201" t="str">
            <v>Traci  Spence</v>
          </cell>
          <cell r="T201" t="str">
            <v>tspence@brchs.com</v>
          </cell>
          <cell r="U201" t="str">
            <v>828-808-0619</v>
          </cell>
        </row>
        <row r="202">
          <cell r="A202" t="str">
            <v>44C002</v>
          </cell>
          <cell r="B202" t="str">
            <v>Blue Ridge Community Health Services, Inc</v>
          </cell>
          <cell r="C202" t="str">
            <v>Blue Ridge Health-Haywood</v>
          </cell>
          <cell r="D202" t="str">
            <v>LOC-00281</v>
          </cell>
          <cell r="E202" t="str">
            <v>Haywood</v>
          </cell>
          <cell r="F202" t="str">
            <v>Haywood</v>
          </cell>
          <cell r="G202" t="str">
            <v>Public health provider : Federally Qualified Health Center</v>
          </cell>
          <cell r="H202" t="str">
            <v>tgreenwell@brchs.com</v>
          </cell>
          <cell r="I202" t="str">
            <v>828-692-4289</v>
          </cell>
          <cell r="J202" t="str">
            <v>Richard  Hudspeth</v>
          </cell>
          <cell r="K202" t="str">
            <v>rhudspeth@brchs.com</v>
          </cell>
          <cell r="L202" t="str">
            <v>828-692-4289</v>
          </cell>
          <cell r="M202" t="str">
            <v>Maryshell  Zaffino</v>
          </cell>
          <cell r="N202" t="str">
            <v>mzaffino@brchs.com</v>
          </cell>
          <cell r="O202" t="str">
            <v>828-692-4289</v>
          </cell>
          <cell r="P202" t="str">
            <v>Lou  Goss</v>
          </cell>
          <cell r="Q202" t="str">
            <v>lgoss@brchs.com</v>
          </cell>
          <cell r="R202" t="str">
            <v>828-246-6372</v>
          </cell>
          <cell r="S202" t="str">
            <v>Donda  Bennett</v>
          </cell>
          <cell r="T202" t="str">
            <v>dbennett@brchs.com</v>
          </cell>
          <cell r="U202" t="str">
            <v>828-230-5877</v>
          </cell>
        </row>
        <row r="203">
          <cell r="A203" t="str">
            <v>450024</v>
          </cell>
          <cell r="B203" t="str">
            <v>Blue Ridge Community Health Services, Inc</v>
          </cell>
          <cell r="C203" t="str">
            <v>Blue Ridge Health-Justice Street</v>
          </cell>
          <cell r="D203" t="str">
            <v>LOC-00294</v>
          </cell>
          <cell r="E203" t="str">
            <v>Henderson</v>
          </cell>
          <cell r="F203" t="str">
            <v>Henderson</v>
          </cell>
          <cell r="G203" t="str">
            <v>Public health provider : Federally Qualified Health Center</v>
          </cell>
          <cell r="H203" t="str">
            <v>tgreenwell@brchs.com</v>
          </cell>
          <cell r="I203" t="str">
            <v>828-692-4289</v>
          </cell>
          <cell r="J203" t="str">
            <v>Richard  Hudspeth</v>
          </cell>
          <cell r="K203" t="str">
            <v>rhudspeth@brchs.com</v>
          </cell>
          <cell r="L203" t="str">
            <v>828-692-4289</v>
          </cell>
          <cell r="M203" t="str">
            <v>Maryshell  Zaffino</v>
          </cell>
          <cell r="N203" t="str">
            <v>mzaffino@brchs.com</v>
          </cell>
          <cell r="O203" t="str">
            <v>828-692-4289</v>
          </cell>
          <cell r="P203" t="str">
            <v>Sarah  Poteat</v>
          </cell>
          <cell r="Q203" t="str">
            <v>spoteat@brchs.com</v>
          </cell>
          <cell r="R203" t="str">
            <v>828-696-1234</v>
          </cell>
          <cell r="S203" t="str">
            <v>Brandy  McDowell</v>
          </cell>
          <cell r="T203" t="str">
            <v>bmcdowell@brchs.com</v>
          </cell>
          <cell r="U203" t="str">
            <v>828-817-5913</v>
          </cell>
        </row>
        <row r="204">
          <cell r="A204" t="str">
            <v>450022</v>
          </cell>
          <cell r="B204" t="str">
            <v>Blue Ridge Community Health Services, Inc</v>
          </cell>
          <cell r="C204" t="str">
            <v>Blue Ridge Health-Rainbow Pediatrics</v>
          </cell>
          <cell r="D204" t="str">
            <v>LOC-00295</v>
          </cell>
          <cell r="E204" t="str">
            <v>Henderson</v>
          </cell>
          <cell r="F204" t="str">
            <v>Henderson</v>
          </cell>
          <cell r="G204" t="str">
            <v>Public health provider : Federally Qualified Health Center</v>
          </cell>
          <cell r="H204" t="str">
            <v>tgreenwell@brchs.com</v>
          </cell>
          <cell r="I204" t="str">
            <v>828-692-4289</v>
          </cell>
          <cell r="J204" t="str">
            <v>Richard  Hudspeth</v>
          </cell>
          <cell r="K204" t="str">
            <v>rhudspeth@brchs.com</v>
          </cell>
          <cell r="L204" t="str">
            <v>828-692-4289</v>
          </cell>
          <cell r="M204" t="str">
            <v>Maryshell  Zaffino</v>
          </cell>
          <cell r="N204" t="str">
            <v>mzaffino@brchs.com</v>
          </cell>
          <cell r="O204" t="str">
            <v>828-692-4289</v>
          </cell>
          <cell r="P204" t="str">
            <v>Michaelle  Russell</v>
          </cell>
          <cell r="Q204" t="str">
            <v>mrussell@brchs.com</v>
          </cell>
          <cell r="R204" t="str">
            <v>828-698-8135</v>
          </cell>
          <cell r="S204" t="str">
            <v>Hannah  Beaver</v>
          </cell>
          <cell r="T204" t="str">
            <v>hbeaver@brchs.com</v>
          </cell>
          <cell r="U204" t="str">
            <v>828-206-2568</v>
          </cell>
        </row>
        <row r="205">
          <cell r="A205" t="str">
            <v>810017</v>
          </cell>
          <cell r="B205" t="str">
            <v>Blue Ridge Community Health Services, Inc</v>
          </cell>
          <cell r="C205" t="str">
            <v>Blue Ridge Health-Rutherford</v>
          </cell>
          <cell r="D205" t="str">
            <v>LOC-00296</v>
          </cell>
          <cell r="E205" t="str">
            <v>Rutherford</v>
          </cell>
          <cell r="F205" t="str">
            <v>Rutherford</v>
          </cell>
          <cell r="G205" t="str">
            <v>Public health provider : Federally Qualified Health Center</v>
          </cell>
          <cell r="H205" t="str">
            <v>tgreenwell@brchs.com</v>
          </cell>
          <cell r="I205" t="str">
            <v>828-692-4289</v>
          </cell>
          <cell r="J205" t="str">
            <v>Richard  Hudspeth</v>
          </cell>
          <cell r="K205" t="str">
            <v>rhudspeth@brchs.com</v>
          </cell>
          <cell r="L205" t="str">
            <v>828-692-4289</v>
          </cell>
          <cell r="M205" t="str">
            <v>Maryshell  Zaffino</v>
          </cell>
          <cell r="N205" t="str">
            <v>mzaffino@brchs.com</v>
          </cell>
          <cell r="O205" t="str">
            <v>828-692-4289</v>
          </cell>
          <cell r="P205" t="str">
            <v>Kristana  Frady</v>
          </cell>
          <cell r="Q205" t="str">
            <v>kfrady@brchs.com</v>
          </cell>
          <cell r="R205" t="str">
            <v>828-288-2881</v>
          </cell>
          <cell r="S205" t="str">
            <v>Colleen  Cloutier</v>
          </cell>
          <cell r="T205" t="str">
            <v>ccloutier@brchs.com</v>
          </cell>
          <cell r="U205" t="str">
            <v>828-288-2281</v>
          </cell>
        </row>
        <row r="206">
          <cell r="A206" t="str">
            <v>50C001</v>
          </cell>
          <cell r="B206" t="str">
            <v>Blue Ridge Community Health Services, Inc</v>
          </cell>
          <cell r="C206" t="str">
            <v>Blue Ridge Health-Sylva</v>
          </cell>
          <cell r="D206" t="str">
            <v>LOC-00297</v>
          </cell>
          <cell r="E206" t="str">
            <v>Jackson</v>
          </cell>
          <cell r="F206" t="str">
            <v>Jackson</v>
          </cell>
          <cell r="G206" t="str">
            <v>Public health provider : Federally Qualified Health Center</v>
          </cell>
          <cell r="H206" t="str">
            <v>tgreenwell@brchs.com</v>
          </cell>
          <cell r="I206" t="str">
            <v>828-692-4289</v>
          </cell>
          <cell r="J206" t="str">
            <v>Richard  Hudspeth</v>
          </cell>
          <cell r="K206" t="str">
            <v>rhudspeth@brchs.com</v>
          </cell>
          <cell r="L206" t="str">
            <v>828-692-4289</v>
          </cell>
          <cell r="M206" t="str">
            <v>Maryshell  Zaffino</v>
          </cell>
          <cell r="N206" t="str">
            <v>mzaffino@brchs.com</v>
          </cell>
          <cell r="O206" t="str">
            <v>828-692-4289</v>
          </cell>
          <cell r="P206" t="str">
            <v>Tina  Toney</v>
          </cell>
          <cell r="Q206" t="str">
            <v>ttoney@brchs.com</v>
          </cell>
          <cell r="R206" t="str">
            <v>828-734-6210</v>
          </cell>
          <cell r="S206" t="str">
            <v>Donda  Bennett</v>
          </cell>
          <cell r="T206" t="str">
            <v>dbennett@brchs.com</v>
          </cell>
          <cell r="U206" t="str">
            <v>828-230-5877</v>
          </cell>
        </row>
        <row r="207">
          <cell r="A207" t="str">
            <v>87C002</v>
          </cell>
          <cell r="B207" t="str">
            <v>Blue Ridge Community Health Services, Inc</v>
          </cell>
          <cell r="C207" t="str">
            <v>Blue Ridge Health-Swain</v>
          </cell>
          <cell r="D207" t="str">
            <v>LOC-03183</v>
          </cell>
          <cell r="E207" t="str">
            <v>Swain</v>
          </cell>
          <cell r="F207" t="str">
            <v>Swain</v>
          </cell>
          <cell r="G207" t="str">
            <v>Public health provider : Federally Qualified Health Center</v>
          </cell>
          <cell r="H207" t="str">
            <v>tgreenwell@brchs.com</v>
          </cell>
          <cell r="I207" t="str">
            <v>828-692-4289</v>
          </cell>
          <cell r="J207" t="str">
            <v>Richard  Hudspeth</v>
          </cell>
          <cell r="K207" t="str">
            <v>rhudspeth@brchs.com</v>
          </cell>
          <cell r="L207" t="str">
            <v>828-692-4289</v>
          </cell>
          <cell r="M207" t="str">
            <v>Maryshell  Zaffino</v>
          </cell>
          <cell r="N207" t="str">
            <v>mzaffino@brchs.com</v>
          </cell>
          <cell r="O207" t="str">
            <v>828-692-4289</v>
          </cell>
          <cell r="P207" t="str">
            <v>Miranda  Massingale</v>
          </cell>
          <cell r="Q207" t="str">
            <v>mmassingale@brchs.com</v>
          </cell>
          <cell r="R207" t="str">
            <v>828-508-3987</v>
          </cell>
          <cell r="S207" t="str">
            <v>Melinda  Teesateskie</v>
          </cell>
          <cell r="T207" t="str">
            <v>mteesateskie@brchs.com</v>
          </cell>
          <cell r="U207" t="str">
            <v>828-735-2240</v>
          </cell>
        </row>
        <row r="208">
          <cell r="A208" t="str">
            <v>120005</v>
          </cell>
          <cell r="B208" t="str">
            <v>Blue Ridge HealthCare Hospitals, Inc</v>
          </cell>
          <cell r="C208" t="str">
            <v>Blue Ridge HealthCare Hospitals, Inc</v>
          </cell>
          <cell r="D208" t="str">
            <v>LOC-00280</v>
          </cell>
          <cell r="E208" t="str">
            <v>Burke</v>
          </cell>
          <cell r="F208" t="str">
            <v>Burke</v>
          </cell>
          <cell r="G208" t="str">
            <v>Hospital</v>
          </cell>
          <cell r="H208" t="str">
            <v>tonya.burnette@blueridgehealth.org</v>
          </cell>
          <cell r="I208" t="str">
            <v>+828-580-5450</v>
          </cell>
          <cell r="J208" t="str">
            <v>Kathy C Bailey</v>
          </cell>
          <cell r="K208" t="str">
            <v>kathy.bailey@blueridgehealth.org</v>
          </cell>
          <cell r="L208" t="str">
            <v>+828-580-5586</v>
          </cell>
          <cell r="M208" t="str">
            <v>Anthony  Frank</v>
          </cell>
          <cell r="N208" t="str">
            <v>anthony.frank@blueridgehealth.org</v>
          </cell>
          <cell r="O208" t="str">
            <v>+828-580-5360</v>
          </cell>
          <cell r="P208" t="str">
            <v>Amanda B Taylor</v>
          </cell>
          <cell r="Q208" t="str">
            <v>amanda.b.taylor@blueridgehealth.org</v>
          </cell>
          <cell r="R208" t="str">
            <v>828-580-7654</v>
          </cell>
          <cell r="S208" t="str">
            <v>Kristy  Guillen</v>
          </cell>
          <cell r="T208" t="str">
            <v>kristy.guillen@blueridgehealth.org</v>
          </cell>
          <cell r="U208" t="str">
            <v>828-580-5450</v>
          </cell>
        </row>
        <row r="209">
          <cell r="A209" t="str">
            <v>12C020</v>
          </cell>
          <cell r="B209" t="str">
            <v>Blue Ridge HealthCare Medical Group, Inc.</v>
          </cell>
          <cell r="C209" t="str">
            <v>Mountain Valley Health Center</v>
          </cell>
          <cell r="D209" t="str">
            <v>LOC-03434</v>
          </cell>
          <cell r="E209" t="str">
            <v>Burke</v>
          </cell>
          <cell r="F209" t="str">
            <v>Burke</v>
          </cell>
          <cell r="G209" t="str">
            <v>Medical practice : internal medicine</v>
          </cell>
          <cell r="H209" t="str">
            <v>joshua.t.lail@blueridgehealth.org</v>
          </cell>
          <cell r="I209" t="str">
            <v>828-580-5000</v>
          </cell>
          <cell r="J209" t="str">
            <v>Kathy C Bailey</v>
          </cell>
          <cell r="K209" t="str">
            <v>kathy.bailey@blueridgehealth.org</v>
          </cell>
          <cell r="L209" t="str">
            <v>828-580-5586</v>
          </cell>
          <cell r="M209" t="str">
            <v>Anthony  Frank</v>
          </cell>
          <cell r="N209" t="str">
            <v>anthony.frank@blueridgehealth.org</v>
          </cell>
          <cell r="O209" t="str">
            <v>828-580-5360</v>
          </cell>
          <cell r="P209" t="str">
            <v>Joshua T Lail</v>
          </cell>
          <cell r="Q209" t="str">
            <v>joshua.t.lail@blueridgehealth.org</v>
          </cell>
          <cell r="R209" t="str">
            <v>828-580-5703</v>
          </cell>
          <cell r="S209" t="str">
            <v>Maragret  Bradley</v>
          </cell>
          <cell r="T209" t="str">
            <v>margaret.bradley@blueridgehealth.org</v>
          </cell>
          <cell r="U209" t="str">
            <v>828-580-2700</v>
          </cell>
        </row>
        <row r="210">
          <cell r="A210" t="str">
            <v>590003</v>
          </cell>
          <cell r="B210" t="str">
            <v>Blue Ridge HealthCare Medical Group, Inc.</v>
          </cell>
          <cell r="C210" t="str">
            <v>McDowell Medical Associates- Marion</v>
          </cell>
          <cell r="D210" t="str">
            <v>LOC-03432</v>
          </cell>
          <cell r="E210" t="str">
            <v>McDowell</v>
          </cell>
          <cell r="F210" t="str">
            <v>McDowell</v>
          </cell>
          <cell r="G210" t="str">
            <v>Medical practice : family medicine</v>
          </cell>
          <cell r="H210" t="str">
            <v>joshua.t.lail@blueridgehealth.org</v>
          </cell>
          <cell r="I210" t="str">
            <v>828-580-5000</v>
          </cell>
          <cell r="J210" t="str">
            <v>Kathy C Bailey</v>
          </cell>
          <cell r="K210" t="str">
            <v>kathy.bailey@blueridgehealth.org</v>
          </cell>
          <cell r="L210" t="str">
            <v>828-580-5586</v>
          </cell>
          <cell r="M210" t="str">
            <v>Anthony  Frank</v>
          </cell>
          <cell r="N210" t="str">
            <v>anthony.frank@blueridgehealth.org</v>
          </cell>
          <cell r="O210" t="str">
            <v>828-580-5360</v>
          </cell>
          <cell r="P210" t="str">
            <v>Joshua T Lail</v>
          </cell>
          <cell r="Q210" t="str">
            <v>joshua.t.lail@blueridgehealth.org</v>
          </cell>
          <cell r="R210" t="str">
            <v>828-580-5703</v>
          </cell>
          <cell r="S210" t="str">
            <v>Melissa  Owensby</v>
          </cell>
          <cell r="T210" t="str">
            <v>melissa.owensby@blueridgehealth.org</v>
          </cell>
          <cell r="U210" t="str">
            <v>828-652-8727</v>
          </cell>
        </row>
        <row r="211">
          <cell r="A211" t="str">
            <v>140003</v>
          </cell>
          <cell r="B211" t="str">
            <v>Blue Ridge HealthCare Medical Group, Inc.</v>
          </cell>
          <cell r="C211" t="str">
            <v>Cajahs Mountain Medical Associates</v>
          </cell>
          <cell r="D211" t="str">
            <v>LOC-03437</v>
          </cell>
          <cell r="E211" t="str">
            <v>Caldwell</v>
          </cell>
          <cell r="F211" t="str">
            <v>Caldwell</v>
          </cell>
          <cell r="G211" t="str">
            <v>Medical practice : family medicine</v>
          </cell>
          <cell r="H211" t="str">
            <v>joshua.t.lail@blueridgehealth.org</v>
          </cell>
          <cell r="I211" t="str">
            <v>828-580-5000</v>
          </cell>
          <cell r="J211" t="str">
            <v>Kathy C Bailey</v>
          </cell>
          <cell r="K211" t="str">
            <v>kathy.bailey@blueridgehealth.org</v>
          </cell>
          <cell r="L211" t="str">
            <v>828-580-5586</v>
          </cell>
          <cell r="M211" t="str">
            <v>Anthony  Frank</v>
          </cell>
          <cell r="N211" t="str">
            <v>anthony.frank@blueridgehealth.org</v>
          </cell>
          <cell r="O211" t="str">
            <v>828-580-5360</v>
          </cell>
          <cell r="P211" t="str">
            <v>Joshua T Lail</v>
          </cell>
          <cell r="Q211" t="str">
            <v>joshua.t.lail@blueridgehealth.org</v>
          </cell>
          <cell r="R211" t="str">
            <v>828-580-5703</v>
          </cell>
          <cell r="S211" t="str">
            <v>Benjamin  Ridley</v>
          </cell>
          <cell r="T211" t="str">
            <v>benjamin.ridley@atriumhealth.org</v>
          </cell>
          <cell r="U211" t="str">
            <v>828-728-8224</v>
          </cell>
        </row>
        <row r="212">
          <cell r="A212" t="str">
            <v>12C017</v>
          </cell>
          <cell r="B212" t="str">
            <v>Blue Ridge HealthCare Medical Group, Inc.</v>
          </cell>
          <cell r="C212" t="str">
            <v>Blue Ridge Geriatrics-Morganton</v>
          </cell>
          <cell r="D212" t="str">
            <v>LOC-03429</v>
          </cell>
          <cell r="E212" t="str">
            <v>Burke</v>
          </cell>
          <cell r="F212" t="str">
            <v>Burke</v>
          </cell>
          <cell r="G212" t="str">
            <v>Medical practice : other specialty</v>
          </cell>
          <cell r="H212" t="str">
            <v>joshua.t.lail@blueridgehealth.org</v>
          </cell>
          <cell r="I212" t="str">
            <v>828-580-5000</v>
          </cell>
          <cell r="J212" t="str">
            <v>Kathy C Bailey</v>
          </cell>
          <cell r="K212" t="str">
            <v>kathy.bailey@blueridgehealth.org</v>
          </cell>
          <cell r="L212" t="str">
            <v>828-580-5586</v>
          </cell>
          <cell r="M212" t="str">
            <v>Anthony  Frank</v>
          </cell>
          <cell r="N212" t="str">
            <v>anthony.frank@blueridgehealth.org</v>
          </cell>
          <cell r="O212" t="str">
            <v>828-580-5360</v>
          </cell>
          <cell r="P212" t="str">
            <v>Joshua T Lail</v>
          </cell>
          <cell r="Q212" t="str">
            <v>joshua.t.lail@blueridgehealth.org</v>
          </cell>
          <cell r="R212" t="str">
            <v>828-580-5703</v>
          </cell>
          <cell r="S212" t="str">
            <v>Susan  Cunningham</v>
          </cell>
          <cell r="T212" t="str">
            <v>susan.cunningham@blueridgehealth.org</v>
          </cell>
          <cell r="U212" t="str">
            <v>828-580-5706</v>
          </cell>
        </row>
        <row r="213">
          <cell r="A213" t="str">
            <v>140002</v>
          </cell>
          <cell r="B213" t="str">
            <v>Blue Ridge HealthCare Medical Group, Inc.</v>
          </cell>
          <cell r="C213" t="str">
            <v>Lenoir Family Medicine</v>
          </cell>
          <cell r="D213" t="str">
            <v>LOC-03431</v>
          </cell>
          <cell r="E213" t="str">
            <v>Caldwell</v>
          </cell>
          <cell r="F213" t="str">
            <v>Caldwell</v>
          </cell>
          <cell r="G213" t="str">
            <v>Medical practice : family medicine</v>
          </cell>
          <cell r="H213" t="str">
            <v>joshua.t.lail@blueridgehealth.org</v>
          </cell>
          <cell r="I213" t="str">
            <v>828-580-5000</v>
          </cell>
          <cell r="J213" t="str">
            <v>Kathy C Bailey</v>
          </cell>
          <cell r="K213" t="str">
            <v>kathy.bailey@blueridgehealth.org</v>
          </cell>
          <cell r="L213" t="str">
            <v>828-580-5586</v>
          </cell>
          <cell r="M213" t="str">
            <v>Anthony  Frank</v>
          </cell>
          <cell r="N213" t="str">
            <v>anthony.frank@blueridgehealth.org</v>
          </cell>
          <cell r="O213" t="str">
            <v>828-580-5360</v>
          </cell>
          <cell r="P213" t="str">
            <v>Joshua T Lail</v>
          </cell>
          <cell r="Q213" t="str">
            <v>joshua.t.lail@blueridgehealth.org</v>
          </cell>
          <cell r="R213" t="str">
            <v>828-580-5703</v>
          </cell>
          <cell r="S213" t="str">
            <v>Christopher  Whitson</v>
          </cell>
          <cell r="T213" t="str">
            <v>christopher.whitson@blueridgehealth.org</v>
          </cell>
          <cell r="U213" t="str">
            <v>828-580-4660</v>
          </cell>
        </row>
        <row r="214">
          <cell r="A214" t="str">
            <v>59C003</v>
          </cell>
          <cell r="B214" t="str">
            <v>Blue Ridge HealthCare Medical Group, Inc.</v>
          </cell>
          <cell r="C214" t="str">
            <v>Blue Ridge Cardiology and Internal Medicine-Marion</v>
          </cell>
          <cell r="D214" t="str">
            <v>LOC-03428</v>
          </cell>
          <cell r="E214" t="str">
            <v>McDowell</v>
          </cell>
          <cell r="F214" t="str">
            <v>McDowell</v>
          </cell>
          <cell r="G214" t="str">
            <v>Medical practice : internal medicine</v>
          </cell>
          <cell r="H214" t="str">
            <v>joshua.t.lail@blueridgehealth.org</v>
          </cell>
          <cell r="I214" t="str">
            <v>828-580-5000</v>
          </cell>
          <cell r="J214" t="str">
            <v>Kathy C Bailey</v>
          </cell>
          <cell r="K214" t="str">
            <v>kathy.bailey@blueridgehealth.org</v>
          </cell>
          <cell r="L214" t="str">
            <v>828-580-5586</v>
          </cell>
          <cell r="M214" t="str">
            <v>Anthony  Frank</v>
          </cell>
          <cell r="N214" t="str">
            <v>anthony.frank@blueridgehealth.org</v>
          </cell>
          <cell r="O214" t="str">
            <v>828-580-5360</v>
          </cell>
          <cell r="P214" t="str">
            <v>Joshua T Lail</v>
          </cell>
          <cell r="Q214" t="str">
            <v>joshua.t.lail@blueridgehealth.org</v>
          </cell>
          <cell r="R214" t="str">
            <v>828-580-5703</v>
          </cell>
          <cell r="S214" t="str">
            <v>Kristy  Cate</v>
          </cell>
          <cell r="T214" t="str">
            <v>kristy.l.cate@blueridgehealth.org</v>
          </cell>
          <cell r="U214" t="str">
            <v>828-580-1364</v>
          </cell>
        </row>
        <row r="215">
          <cell r="A215" t="str">
            <v>120002</v>
          </cell>
          <cell r="B215" t="str">
            <v>Blue Ridge HealthCare Medical Group, Inc.</v>
          </cell>
          <cell r="C215" t="str">
            <v>Table Rock Family Medicine</v>
          </cell>
          <cell r="D215" t="str">
            <v>LOC-03436</v>
          </cell>
          <cell r="E215" t="str">
            <v>Burke</v>
          </cell>
          <cell r="F215" t="str">
            <v>Burke</v>
          </cell>
          <cell r="G215" t="str">
            <v>Medical practice : family medicine</v>
          </cell>
          <cell r="H215" t="str">
            <v>joshua.t.lail@blueridgehealth.org</v>
          </cell>
          <cell r="I215" t="str">
            <v>828-580-5000</v>
          </cell>
          <cell r="J215" t="str">
            <v>Kathy C Bailey</v>
          </cell>
          <cell r="K215" t="str">
            <v>kathy.bailey@blueridgehealth.org</v>
          </cell>
          <cell r="L215" t="str">
            <v>828-580-5586</v>
          </cell>
          <cell r="M215" t="str">
            <v>Anthony  Frank</v>
          </cell>
          <cell r="N215" t="str">
            <v>anthony.frank@blueridgehealth.org</v>
          </cell>
          <cell r="O215" t="str">
            <v>828-580-5360</v>
          </cell>
          <cell r="P215" t="str">
            <v>Joshua T Lail</v>
          </cell>
          <cell r="Q215" t="str">
            <v>joshua.t.lail@blueridgehealth.org</v>
          </cell>
          <cell r="R215" t="str">
            <v>828-580-5703</v>
          </cell>
          <cell r="S215" t="str">
            <v>Laura  Justice</v>
          </cell>
          <cell r="T215" t="str">
            <v>laura.justice@blueridgehealth.org</v>
          </cell>
          <cell r="U215" t="str">
            <v>828-580-1400</v>
          </cell>
        </row>
        <row r="216">
          <cell r="A216" t="str">
            <v>12C019</v>
          </cell>
          <cell r="B216" t="str">
            <v>Blue Ridge HealthCare Medical Group, Inc.</v>
          </cell>
          <cell r="C216" t="str">
            <v>WELLWORx</v>
          </cell>
          <cell r="D216" t="str">
            <v>LOC-03427</v>
          </cell>
          <cell r="E216" t="str">
            <v>Burke</v>
          </cell>
          <cell r="F216" t="str">
            <v>Burke</v>
          </cell>
          <cell r="G216" t="str">
            <v>Medical practice : other specialty</v>
          </cell>
          <cell r="H216" t="str">
            <v>joshua.t.lail@blueridgehealth.org</v>
          </cell>
          <cell r="I216" t="str">
            <v>828-580-5000</v>
          </cell>
          <cell r="J216" t="str">
            <v>Kathy C Bailey</v>
          </cell>
          <cell r="K216" t="str">
            <v>kathy.bailey@blueridgehealth.org</v>
          </cell>
          <cell r="L216" t="str">
            <v>828-580-5586</v>
          </cell>
          <cell r="M216" t="str">
            <v>Anthony  Frank</v>
          </cell>
          <cell r="N216" t="str">
            <v>anthony.frank@blueridgehealth.org</v>
          </cell>
          <cell r="O216" t="str">
            <v>828-580-5360</v>
          </cell>
          <cell r="P216" t="str">
            <v>Joshua T Lail</v>
          </cell>
          <cell r="Q216" t="str">
            <v>joshua.t.lail@blueridgehealth.org</v>
          </cell>
          <cell r="R216" t="str">
            <v>828-580-5703</v>
          </cell>
          <cell r="S216" t="str">
            <v>Trisha  Strickland</v>
          </cell>
          <cell r="T216" t="str">
            <v>trisha.strickland@blueridgehealth.org</v>
          </cell>
          <cell r="U216" t="str">
            <v>828-580-3309</v>
          </cell>
        </row>
        <row r="217">
          <cell r="A217" t="str">
            <v>12C021</v>
          </cell>
          <cell r="B217" t="str">
            <v>Blue Ridge HealthCare Medical Group, Inc.</v>
          </cell>
          <cell r="C217" t="str">
            <v>Rutherford College Medical Care Center</v>
          </cell>
          <cell r="D217" t="str">
            <v>LOC-03435</v>
          </cell>
          <cell r="E217" t="str">
            <v>Burke</v>
          </cell>
          <cell r="F217" t="str">
            <v>Burke</v>
          </cell>
          <cell r="G217" t="str">
            <v>Medical practice : family medicine</v>
          </cell>
          <cell r="H217" t="str">
            <v>joshua.t.lail@blueridgehealth.org</v>
          </cell>
          <cell r="I217" t="str">
            <v>828-580-5000</v>
          </cell>
          <cell r="J217" t="str">
            <v>Kathy C Bailey</v>
          </cell>
          <cell r="K217" t="str">
            <v>kathy.bailey@blueridgehealth.org</v>
          </cell>
          <cell r="L217" t="str">
            <v>828-580-5586</v>
          </cell>
          <cell r="M217" t="str">
            <v>Anthony  Frank</v>
          </cell>
          <cell r="N217" t="str">
            <v>anthony.frank@blueridgehealth.org</v>
          </cell>
          <cell r="O217" t="str">
            <v>828-580-5360</v>
          </cell>
          <cell r="P217" t="str">
            <v>Joshua T Lail</v>
          </cell>
          <cell r="Q217" t="str">
            <v>joshua.t.lail@blueridgehealth.org</v>
          </cell>
          <cell r="R217" t="str">
            <v>828-580-5703</v>
          </cell>
          <cell r="S217" t="str">
            <v>Christi  Winebarger</v>
          </cell>
          <cell r="T217" t="str">
            <v>christie.winebarger@blueridgehealth.org</v>
          </cell>
          <cell r="U217" t="str">
            <v>828-580-2811</v>
          </cell>
        </row>
        <row r="218">
          <cell r="A218" t="str">
            <v>120011</v>
          </cell>
          <cell r="B218" t="str">
            <v>Blue Ridge HealthCare Medical Group, Inc.</v>
          </cell>
          <cell r="C218" t="str">
            <v>Drexel Medical Practice</v>
          </cell>
          <cell r="D218" t="str">
            <v>LOC-03438</v>
          </cell>
          <cell r="E218" t="str">
            <v>Burke</v>
          </cell>
          <cell r="F218" t="str">
            <v>Burke</v>
          </cell>
          <cell r="G218" t="str">
            <v>Medical practice : family medicine</v>
          </cell>
          <cell r="H218" t="str">
            <v>joshua.t.lail@blueridgehealth.org</v>
          </cell>
          <cell r="I218" t="str">
            <v>828-580-5000</v>
          </cell>
          <cell r="J218" t="str">
            <v>Kathy C Bailey</v>
          </cell>
          <cell r="K218" t="str">
            <v>kathy.bailey@blueridgehealth.org</v>
          </cell>
          <cell r="L218" t="str">
            <v>828-580-5586</v>
          </cell>
          <cell r="M218" t="str">
            <v>Anthony  Frank</v>
          </cell>
          <cell r="N218" t="str">
            <v>anthony.frank@blueridgehealth.org</v>
          </cell>
          <cell r="O218" t="str">
            <v>828-580-5360</v>
          </cell>
          <cell r="P218" t="str">
            <v>Joshua T Lail</v>
          </cell>
          <cell r="Q218" t="str">
            <v>joshua.t.lail@blueridgehealth.org</v>
          </cell>
          <cell r="R218" t="str">
            <v>828-580-5703</v>
          </cell>
          <cell r="S218" t="str">
            <v>Regina  Turner</v>
          </cell>
          <cell r="T218" t="str">
            <v>regina.turner@blueridgehealth.org</v>
          </cell>
          <cell r="U218" t="str">
            <v>828-580-4080</v>
          </cell>
        </row>
        <row r="219">
          <cell r="A219" t="str">
            <v>120023</v>
          </cell>
          <cell r="B219" t="str">
            <v>Blue Ridge HealthCare Medical Group, Inc.</v>
          </cell>
          <cell r="C219" t="str">
            <v>Valdese Medical Associates</v>
          </cell>
          <cell r="D219" t="str">
            <v>LOC-03430</v>
          </cell>
          <cell r="E219" t="str">
            <v>Burke</v>
          </cell>
          <cell r="F219" t="str">
            <v>Burke</v>
          </cell>
          <cell r="G219" t="str">
            <v>Medical practice : family medicine</v>
          </cell>
          <cell r="H219" t="str">
            <v>joshua.t.lail@blueridgehealth.org</v>
          </cell>
          <cell r="I219" t="str">
            <v>828-580-5000</v>
          </cell>
          <cell r="J219" t="str">
            <v>Kathy C Bailey</v>
          </cell>
          <cell r="K219" t="str">
            <v>kathy.bailey@blueridgehealth.org</v>
          </cell>
          <cell r="L219" t="str">
            <v>828-580-5586</v>
          </cell>
          <cell r="M219" t="str">
            <v>Anthony  Frank</v>
          </cell>
          <cell r="N219" t="str">
            <v>anthony.frank@blueridgehealth.org</v>
          </cell>
          <cell r="O219" t="str">
            <v>828-580-5360</v>
          </cell>
          <cell r="P219" t="str">
            <v>Joshua T Lail</v>
          </cell>
          <cell r="Q219" t="str">
            <v>joshua.t.lail@blueridgehealth.org</v>
          </cell>
          <cell r="R219" t="str">
            <v>828-580-5703</v>
          </cell>
          <cell r="S219" t="str">
            <v>Christi  Winebarger</v>
          </cell>
          <cell r="T219" t="str">
            <v>christie.winebarger@blueridgehealth.org</v>
          </cell>
          <cell r="U219" t="str">
            <v>828-874-4600</v>
          </cell>
        </row>
        <row r="220">
          <cell r="A220" t="str">
            <v>590013</v>
          </cell>
          <cell r="B220" t="str">
            <v>Blue Ridge HealthCare Medical Group, Inc.</v>
          </cell>
          <cell r="C220" t="str">
            <v>McDowell Medical Associates-Nebo</v>
          </cell>
          <cell r="D220" t="str">
            <v>LOC-03433</v>
          </cell>
          <cell r="E220" t="str">
            <v>McDowell</v>
          </cell>
          <cell r="F220" t="str">
            <v>McDowell</v>
          </cell>
          <cell r="G220" t="str">
            <v>Medical practice : family medicine</v>
          </cell>
          <cell r="H220" t="str">
            <v>joshua.t.lail@blueridgehealth.org</v>
          </cell>
          <cell r="I220" t="str">
            <v>828-580-5000</v>
          </cell>
          <cell r="J220" t="str">
            <v>Kathy C Bailey</v>
          </cell>
          <cell r="K220" t="str">
            <v>kathy.bailey@blueridgehealth.org</v>
          </cell>
          <cell r="L220" t="str">
            <v>828-580-5586</v>
          </cell>
          <cell r="M220" t="str">
            <v>Anthony  Frank</v>
          </cell>
          <cell r="N220" t="str">
            <v>anthony.frank@blueridgehealth.org</v>
          </cell>
          <cell r="O220" t="str">
            <v>828-580-5360</v>
          </cell>
          <cell r="P220" t="str">
            <v>Joshua T Lail</v>
          </cell>
          <cell r="Q220" t="str">
            <v>joshua.t.lail@blueridgehealth.org</v>
          </cell>
          <cell r="R220" t="str">
            <v>828-580-5703</v>
          </cell>
          <cell r="S220" t="str">
            <v>Melissa  Owensby</v>
          </cell>
          <cell r="T220" t="str">
            <v>melissa.owensby@blueridgehealth.org</v>
          </cell>
          <cell r="U220" t="str">
            <v>828-652-8727</v>
          </cell>
        </row>
        <row r="221">
          <cell r="A221" t="str">
            <v>11C009</v>
          </cell>
          <cell r="B221" t="str">
            <v>Blue Ridge Pharmacy Inc.</v>
          </cell>
          <cell r="C221" t="str">
            <v>Blue Ridge Pharmacy</v>
          </cell>
          <cell r="D221" t="str">
            <v>LOC-01245</v>
          </cell>
          <cell r="E221" t="str">
            <v>Buncombe</v>
          </cell>
          <cell r="F221" t="str">
            <v>Buncombe</v>
          </cell>
          <cell r="G221" t="str">
            <v>Pharmacy : independent</v>
          </cell>
          <cell r="H221" t="str">
            <v>wmccall@blueridgerx.com</v>
          </cell>
          <cell r="I221" t="str">
            <v>828-298-7600</v>
          </cell>
          <cell r="J221" t="str">
            <v>Robert D Clayton</v>
          </cell>
          <cell r="K221" t="str">
            <v>dclayton@blueridgerx.com</v>
          </cell>
          <cell r="L221" t="str">
            <v>828-298-7600</v>
          </cell>
          <cell r="M221" t="str">
            <v>Wesley A McCall</v>
          </cell>
          <cell r="N221" t="str">
            <v>wmccall@blueridgerx.com</v>
          </cell>
          <cell r="O221" t="str">
            <v>828-298-7600</v>
          </cell>
          <cell r="P221" t="str">
            <v>Wesley A McCall</v>
          </cell>
          <cell r="Q221" t="str">
            <v>wmccall@blueridgerx.com</v>
          </cell>
          <cell r="R221" t="str">
            <v>828-298-7600</v>
          </cell>
          <cell r="S221" t="str">
            <v>Courtney C Mabe</v>
          </cell>
          <cell r="T221" t="str">
            <v>cmabe@blueridgerx.com</v>
          </cell>
          <cell r="U221" t="str">
            <v>828-298-7600</v>
          </cell>
        </row>
        <row r="222">
          <cell r="A222" t="str">
            <v>11C017</v>
          </cell>
          <cell r="B222" t="str">
            <v>Blue Ridge Pharmacy Inc DBA Sona Pharmacy + Clinic</v>
          </cell>
          <cell r="C222" t="str">
            <v>Sona Pharmacy + Clinic</v>
          </cell>
          <cell r="D222" t="str">
            <v>LOC-02275</v>
          </cell>
          <cell r="E222" t="str">
            <v>Buncombe</v>
          </cell>
          <cell r="F222" t="str">
            <v>Buncombe</v>
          </cell>
          <cell r="G222" t="str">
            <v>Pharmacy : independent</v>
          </cell>
          <cell r="H222" t="str">
            <v>tmichaels@sonapharmacy.com</v>
          </cell>
          <cell r="I222" t="str">
            <v>828-298-3636</v>
          </cell>
          <cell r="J222" t="str">
            <v>Leslie T Tamplin</v>
          </cell>
          <cell r="K222" t="str">
            <v>ttamplin@blueridgerx.com</v>
          </cell>
          <cell r="L222" t="str">
            <v>828-298-7600</v>
          </cell>
          <cell r="M222" t="str">
            <v>Natasha M Michaels</v>
          </cell>
          <cell r="N222" t="str">
            <v>tmichaels@sonapharmacy.com</v>
          </cell>
          <cell r="O222" t="str">
            <v>919-360-7398</v>
          </cell>
          <cell r="P222" t="str">
            <v>Natasha M Michaels</v>
          </cell>
          <cell r="Q222" t="str">
            <v>tmichaels@sonapharmacy.com</v>
          </cell>
          <cell r="R222" t="str">
            <v>919-360-7398</v>
          </cell>
          <cell r="S222" t="str">
            <v>Tori  Watkins</v>
          </cell>
          <cell r="T222" t="str">
            <v>twatkins@sonapharmacy.com</v>
          </cell>
          <cell r="U222" t="str">
            <v>828-298-3636</v>
          </cell>
        </row>
        <row r="223">
          <cell r="A223" t="str">
            <v>95C005</v>
          </cell>
          <cell r="B223" t="str">
            <v>Boone Drugs, Inc.</v>
          </cell>
          <cell r="C223" t="str">
            <v>Boone Drug and Healthcare</v>
          </cell>
          <cell r="D223" t="str">
            <v>LOC-02154</v>
          </cell>
          <cell r="E223" t="str">
            <v>Watauga</v>
          </cell>
          <cell r="F223" t="str">
            <v>Watauga</v>
          </cell>
          <cell r="G223" t="str">
            <v>Pharmacy : independent</v>
          </cell>
          <cell r="H223" t="str">
            <v>spencerhodges@boonedrug.com</v>
          </cell>
          <cell r="I223" t="str">
            <v>828-264-3055</v>
          </cell>
          <cell r="J223" t="str">
            <v>Corey  Furman</v>
          </cell>
          <cell r="K223" t="str">
            <v>coreyfurman@boonedrug.com</v>
          </cell>
          <cell r="L223" t="str">
            <v>828-264-3055</v>
          </cell>
          <cell r="M223" t="str">
            <v>Spencer M Hodges</v>
          </cell>
          <cell r="N223" t="str">
            <v>spencerhodges@boonedrug.com</v>
          </cell>
          <cell r="O223" t="str">
            <v>828-964-2090</v>
          </cell>
          <cell r="P223" t="str">
            <v>Spencer  Hodges</v>
          </cell>
          <cell r="Q223" t="str">
            <v>spencerhodges@boonedrug.com</v>
          </cell>
          <cell r="R223" t="str">
            <v>828-264-3055</v>
          </cell>
          <cell r="S223" t="str">
            <v>Dan  Botzenhart</v>
          </cell>
          <cell r="T223" t="str">
            <v>danbotzenhart@boonedrug.com</v>
          </cell>
          <cell r="U223" t="str">
            <v>828-264-3055</v>
          </cell>
        </row>
        <row r="224">
          <cell r="A224" t="str">
            <v>95C006</v>
          </cell>
          <cell r="B224" t="str">
            <v>Boone Drugs, Inc.</v>
          </cell>
          <cell r="C224" t="str">
            <v>Boone Drug at New Market</v>
          </cell>
          <cell r="D224" t="str">
            <v>LOC-02158</v>
          </cell>
          <cell r="E224" t="str">
            <v>Watauga</v>
          </cell>
          <cell r="F224" t="str">
            <v>Watauga</v>
          </cell>
          <cell r="G224" t="str">
            <v>Pharmacy : independent</v>
          </cell>
          <cell r="H224" t="str">
            <v>spencerhodges@boonedrug.com</v>
          </cell>
          <cell r="I224" t="str">
            <v>828-264-3055</v>
          </cell>
          <cell r="J224" t="str">
            <v>Corey  Furman</v>
          </cell>
          <cell r="K224" t="str">
            <v>coreyfurman@boonedrug.com</v>
          </cell>
          <cell r="L224" t="str">
            <v>828-264-3055</v>
          </cell>
          <cell r="M224" t="str">
            <v>Spencer M Hodges</v>
          </cell>
          <cell r="N224" t="str">
            <v>spencerhodges@boonedrug.com</v>
          </cell>
          <cell r="O224" t="str">
            <v>828-964-2090</v>
          </cell>
          <cell r="P224" t="str">
            <v>Tara  Quinn</v>
          </cell>
          <cell r="Q224" t="str">
            <v>newmarket@boonedrug.com</v>
          </cell>
          <cell r="R224" t="str">
            <v>828-264-9144</v>
          </cell>
          <cell r="S224" t="str">
            <v>Spencer  Hodges</v>
          </cell>
          <cell r="T224" t="str">
            <v>spencerhodges@boonedrug.com</v>
          </cell>
          <cell r="U224" t="str">
            <v>828-964-2090</v>
          </cell>
        </row>
        <row r="225">
          <cell r="A225" t="str">
            <v>95C007</v>
          </cell>
          <cell r="B225" t="str">
            <v>Boone Drugs, Inc.</v>
          </cell>
          <cell r="C225" t="str">
            <v>Boone Drug at King Street</v>
          </cell>
          <cell r="D225" t="str">
            <v>LOC-02160</v>
          </cell>
          <cell r="E225" t="str">
            <v>Watauga</v>
          </cell>
          <cell r="F225" t="str">
            <v>Watauga</v>
          </cell>
          <cell r="G225" t="str">
            <v>Pharmacy : independent</v>
          </cell>
          <cell r="H225" t="str">
            <v>spencerhodges@boonedrug.com</v>
          </cell>
          <cell r="I225" t="str">
            <v>828-264-3055</v>
          </cell>
          <cell r="J225" t="str">
            <v>Corey  Furman</v>
          </cell>
          <cell r="K225" t="str">
            <v>coreyfurman@boonedrug.com</v>
          </cell>
          <cell r="L225" t="str">
            <v>828-264-3055</v>
          </cell>
          <cell r="M225" t="str">
            <v>Spencer M Hodges</v>
          </cell>
          <cell r="N225" t="str">
            <v>spencerhodges@boonedrug.com</v>
          </cell>
          <cell r="O225" t="str">
            <v>828-964-2090</v>
          </cell>
          <cell r="P225" t="str">
            <v>Brent  Henderson</v>
          </cell>
          <cell r="Q225" t="str">
            <v>kingstreet@boonedrug.com</v>
          </cell>
          <cell r="R225" t="str">
            <v>828-264-8929</v>
          </cell>
          <cell r="S225" t="str">
            <v>SPENCER  HODGES</v>
          </cell>
          <cell r="T225" t="str">
            <v>spencerhodges@boonedrug.com</v>
          </cell>
          <cell r="U225" t="str">
            <v>828-964-2090</v>
          </cell>
        </row>
        <row r="226">
          <cell r="A226" t="str">
            <v>95C008</v>
          </cell>
          <cell r="B226" t="str">
            <v>Boone Drugs, Inc.</v>
          </cell>
          <cell r="C226" t="str">
            <v>Boone Drug at Greenway</v>
          </cell>
          <cell r="D226" t="str">
            <v>LOC-02161</v>
          </cell>
          <cell r="E226" t="str">
            <v>Watauga</v>
          </cell>
          <cell r="F226" t="str">
            <v>Watauga</v>
          </cell>
          <cell r="G226" t="str">
            <v>Pharmacy : independent</v>
          </cell>
          <cell r="H226" t="str">
            <v>spencerhodges@boonedrug.com</v>
          </cell>
          <cell r="I226" t="str">
            <v>828-264-3055</v>
          </cell>
          <cell r="J226" t="str">
            <v>Corey  Furman</v>
          </cell>
          <cell r="K226" t="str">
            <v>coreyfurman@boonedrug.com</v>
          </cell>
          <cell r="L226" t="str">
            <v>828-264-3055</v>
          </cell>
          <cell r="M226" t="str">
            <v>Spencer M Hodges</v>
          </cell>
          <cell r="N226" t="str">
            <v>spencerhodges@boonedrug.com</v>
          </cell>
          <cell r="O226" t="str">
            <v>828-964-2090</v>
          </cell>
          <cell r="P226" t="str">
            <v>Dawn  Talton</v>
          </cell>
          <cell r="Q226" t="str">
            <v>greenway@boonedrug.com</v>
          </cell>
          <cell r="R226" t="str">
            <v>828-355-3350</v>
          </cell>
          <cell r="S226" t="str">
            <v>Spencer  Hodges</v>
          </cell>
          <cell r="T226" t="str">
            <v>spencerhodges@boonedrug.com</v>
          </cell>
          <cell r="U226" t="str">
            <v>828-964-2090</v>
          </cell>
        </row>
        <row r="227">
          <cell r="A227" t="str">
            <v>95C009</v>
          </cell>
          <cell r="B227" t="str">
            <v>Boone Drugs, Inc.</v>
          </cell>
          <cell r="C227" t="str">
            <v>Village Pharmacy</v>
          </cell>
          <cell r="D227" t="str">
            <v>LOC-02162</v>
          </cell>
          <cell r="E227" t="str">
            <v>Watauga</v>
          </cell>
          <cell r="F227" t="str">
            <v>Watauga</v>
          </cell>
          <cell r="G227" t="str">
            <v>Pharmacy : independent</v>
          </cell>
          <cell r="H227" t="str">
            <v>spencerhodges@boonedrug.com</v>
          </cell>
          <cell r="I227" t="str">
            <v>828-264-3055</v>
          </cell>
          <cell r="J227" t="str">
            <v>Corey  Furman</v>
          </cell>
          <cell r="K227" t="str">
            <v>coreyfurman@boonedrug.com</v>
          </cell>
          <cell r="L227" t="str">
            <v>828-264-3055</v>
          </cell>
          <cell r="M227" t="str">
            <v>Spencer M Hodges</v>
          </cell>
          <cell r="N227" t="str">
            <v>spencerhodges@boonedrug.com</v>
          </cell>
          <cell r="O227" t="str">
            <v>828-964-2090</v>
          </cell>
          <cell r="P227" t="str">
            <v>Kyndall  Monroe</v>
          </cell>
          <cell r="Q227" t="str">
            <v>kyndallmonroe@gmail.com</v>
          </cell>
          <cell r="R227" t="str">
            <v>828-295-3482</v>
          </cell>
          <cell r="S227" t="str">
            <v>Spencer K Hodges</v>
          </cell>
          <cell r="T227" t="str">
            <v>spencerhodges@booonedrug.com</v>
          </cell>
          <cell r="U227" t="str">
            <v>828-264-3055</v>
          </cell>
        </row>
        <row r="228">
          <cell r="A228" t="str">
            <v>06C001</v>
          </cell>
          <cell r="B228" t="str">
            <v>Boone Drugs, Inc.</v>
          </cell>
          <cell r="C228" t="str">
            <v>Avery Pharmacy</v>
          </cell>
          <cell r="D228" t="str">
            <v>LOC-02166</v>
          </cell>
          <cell r="E228" t="str">
            <v>Avery</v>
          </cell>
          <cell r="F228" t="str">
            <v>Avery</v>
          </cell>
          <cell r="G228" t="str">
            <v>Pharmacy : chain</v>
          </cell>
          <cell r="H228" t="str">
            <v>spencerhodges@boonedrug.com</v>
          </cell>
          <cell r="I228" t="str">
            <v>828-264-3055</v>
          </cell>
          <cell r="J228" t="str">
            <v>Corey  Furman</v>
          </cell>
          <cell r="K228" t="str">
            <v>coreyfurman@boonedrug.com</v>
          </cell>
          <cell r="L228" t="str">
            <v>828-264-3055</v>
          </cell>
          <cell r="M228" t="str">
            <v>Spencer M Hodges</v>
          </cell>
          <cell r="N228" t="str">
            <v>spencerhodges@boonedrug.com</v>
          </cell>
          <cell r="O228" t="str">
            <v>828-964-2090</v>
          </cell>
          <cell r="P228" t="str">
            <v>Laura  Petche</v>
          </cell>
          <cell r="Q228" t="str">
            <v>caviness08@email.campbell.edu</v>
          </cell>
          <cell r="R228" t="str">
            <v>828-737-7476</v>
          </cell>
          <cell r="S228" t="str">
            <v>Spencer  Hodges</v>
          </cell>
          <cell r="T228" t="str">
            <v>spencerhodges@boonedrug.com</v>
          </cell>
          <cell r="U228" t="str">
            <v>828-964-2090</v>
          </cell>
        </row>
        <row r="229">
          <cell r="A229" t="str">
            <v>14C004</v>
          </cell>
          <cell r="B229" t="str">
            <v>Boone Drugs, Inc.</v>
          </cell>
          <cell r="C229" t="str">
            <v>Medical Arts Pharmacy</v>
          </cell>
          <cell r="D229" t="str">
            <v>LOC-02159</v>
          </cell>
          <cell r="E229" t="str">
            <v>Caldwell</v>
          </cell>
          <cell r="F229" t="str">
            <v>Caldwell</v>
          </cell>
          <cell r="G229" t="str">
            <v>Pharmacy : independent</v>
          </cell>
          <cell r="H229" t="str">
            <v>spencerhodges@boonedrug.com</v>
          </cell>
          <cell r="I229" t="str">
            <v>828-264-3055</v>
          </cell>
          <cell r="J229" t="str">
            <v>Corey  Furman</v>
          </cell>
          <cell r="K229" t="str">
            <v>coreyfurman@boonedrug.com</v>
          </cell>
          <cell r="L229" t="str">
            <v>828-264-3055</v>
          </cell>
          <cell r="M229" t="str">
            <v>Spencer M Hodges</v>
          </cell>
          <cell r="N229" t="str">
            <v>spencerhodges@boonedrug.com</v>
          </cell>
          <cell r="O229" t="str">
            <v>828-964-2090</v>
          </cell>
          <cell r="P229" t="str">
            <v>Lauren  Howey</v>
          </cell>
          <cell r="Q229" t="str">
            <v>medicalarts@boonedrug.com</v>
          </cell>
          <cell r="R229" t="str">
            <v>828-758-2356</v>
          </cell>
          <cell r="S229" t="str">
            <v>Spencer  Hodges</v>
          </cell>
          <cell r="T229" t="str">
            <v>spencerhodges@boonedrug.com</v>
          </cell>
          <cell r="U229" t="str">
            <v>828-964-2090</v>
          </cell>
        </row>
        <row r="230">
          <cell r="A230" t="str">
            <v>03C002</v>
          </cell>
          <cell r="B230" t="str">
            <v>Boone Drugs, Inc.</v>
          </cell>
          <cell r="C230" t="str">
            <v>Halsey Drug</v>
          </cell>
          <cell r="D230" t="str">
            <v>LOC-02168</v>
          </cell>
          <cell r="E230" t="str">
            <v>Alleghany</v>
          </cell>
          <cell r="F230" t="str">
            <v>Alleghany</v>
          </cell>
          <cell r="G230" t="str">
            <v>Pharmacy : chain</v>
          </cell>
          <cell r="H230" t="str">
            <v>spencerhodges@boonedrug.com</v>
          </cell>
          <cell r="I230" t="str">
            <v>828-264-3055</v>
          </cell>
          <cell r="J230" t="str">
            <v>Corey  Furman</v>
          </cell>
          <cell r="K230" t="str">
            <v>coreyfurman@boonedrug.com</v>
          </cell>
          <cell r="L230" t="str">
            <v>828-264-3055</v>
          </cell>
          <cell r="M230" t="str">
            <v>Spencer M Hodges</v>
          </cell>
          <cell r="N230" t="str">
            <v>spencerhodges@boonedrug.com</v>
          </cell>
          <cell r="O230" t="str">
            <v>828-964-2090</v>
          </cell>
          <cell r="P230" t="str">
            <v>Randi  Hurley</v>
          </cell>
          <cell r="Q230" t="str">
            <v>randihurley@boonedrug.com</v>
          </cell>
          <cell r="R230" t="str">
            <v>336-372-5599</v>
          </cell>
          <cell r="S230" t="str">
            <v>Spencer  Hodges</v>
          </cell>
          <cell r="T230" t="str">
            <v>spencerhodges@boonedrug.com</v>
          </cell>
          <cell r="U230" t="str">
            <v>828-964-2090</v>
          </cell>
        </row>
        <row r="231">
          <cell r="A231" t="str">
            <v>05C002</v>
          </cell>
          <cell r="B231" t="str">
            <v>Boone Drugs, Inc.</v>
          </cell>
          <cell r="C231" t="str">
            <v>Warrensville Drug</v>
          </cell>
          <cell r="D231" t="str">
            <v>LOC-02169</v>
          </cell>
          <cell r="E231" t="str">
            <v>Ashe</v>
          </cell>
          <cell r="F231" t="str">
            <v>Ashe</v>
          </cell>
          <cell r="G231" t="str">
            <v>Pharmacy : independent</v>
          </cell>
          <cell r="H231" t="str">
            <v>spencerhodges@boonedrug.com</v>
          </cell>
          <cell r="I231" t="str">
            <v>828-264-3055</v>
          </cell>
          <cell r="J231" t="str">
            <v>Corey  Furman</v>
          </cell>
          <cell r="K231" t="str">
            <v>coreyfurman@boonedrug.com</v>
          </cell>
          <cell r="L231" t="str">
            <v>828-264-3055</v>
          </cell>
          <cell r="M231" t="str">
            <v>Spencer M Hodges</v>
          </cell>
          <cell r="N231" t="str">
            <v>spencerhodges@boonedrug.com</v>
          </cell>
          <cell r="O231" t="str">
            <v>828-964-2090</v>
          </cell>
          <cell r="P231" t="str">
            <v>Michelle  Townsend</v>
          </cell>
          <cell r="Q231" t="str">
            <v>warrensville@boonedrug.com</v>
          </cell>
          <cell r="R231" t="str">
            <v>336-384-3900</v>
          </cell>
          <cell r="S231" t="str">
            <v>Spencer  Hodges</v>
          </cell>
          <cell r="T231" t="str">
            <v>spencerhodges@boonedrug.com</v>
          </cell>
          <cell r="U231" t="str">
            <v>828-964-2090</v>
          </cell>
        </row>
        <row r="232">
          <cell r="A232" t="str">
            <v>06C002</v>
          </cell>
          <cell r="B232" t="str">
            <v>Boone Drugs, Inc.</v>
          </cell>
          <cell r="C232" t="str">
            <v>Crossnore Drug</v>
          </cell>
          <cell r="D232" t="str">
            <v>LOC-02167</v>
          </cell>
          <cell r="E232" t="str">
            <v>Avery</v>
          </cell>
          <cell r="F232" t="str">
            <v>Avery</v>
          </cell>
          <cell r="G232" t="str">
            <v>Pharmacy : independent</v>
          </cell>
          <cell r="H232" t="str">
            <v>spencerhodges@boonedrug.com</v>
          </cell>
          <cell r="I232" t="str">
            <v>828-264-3055</v>
          </cell>
          <cell r="J232" t="str">
            <v>Corey  Furman</v>
          </cell>
          <cell r="K232" t="str">
            <v>coreyfurman@boonedrug.com</v>
          </cell>
          <cell r="L232" t="str">
            <v>828-264-3055</v>
          </cell>
          <cell r="M232" t="str">
            <v>Spencer M Hodges</v>
          </cell>
          <cell r="N232" t="str">
            <v>spencerhodges@boonedrug.com</v>
          </cell>
          <cell r="O232" t="str">
            <v>828-964-2090</v>
          </cell>
          <cell r="P232" t="str">
            <v>Jin W Jun</v>
          </cell>
          <cell r="Q232" t="str">
            <v>crossnore@boonedrug.com</v>
          </cell>
          <cell r="R232" t="str">
            <v>828-733-2486</v>
          </cell>
          <cell r="S232" t="str">
            <v>Spencer W Hodges</v>
          </cell>
          <cell r="T232" t="str">
            <v>spencerhodges@boonedrug.com</v>
          </cell>
          <cell r="U232" t="str">
            <v>828-264-3055</v>
          </cell>
        </row>
        <row r="233">
          <cell r="A233" t="str">
            <v>12C009</v>
          </cell>
          <cell r="B233" t="str">
            <v>Boone Drugs, Inc.</v>
          </cell>
          <cell r="C233" t="str">
            <v>East Burke Pharmacy</v>
          </cell>
          <cell r="D233" t="str">
            <v>LOC-02173</v>
          </cell>
          <cell r="E233" t="str">
            <v>Burke</v>
          </cell>
          <cell r="F233" t="str">
            <v>Burke</v>
          </cell>
          <cell r="G233" t="str">
            <v>Pharmacy : independent</v>
          </cell>
          <cell r="H233" t="str">
            <v>spencerhodges@boonedrug.com</v>
          </cell>
          <cell r="I233" t="str">
            <v>828-264-3055</v>
          </cell>
          <cell r="J233" t="str">
            <v>Corey  Furman</v>
          </cell>
          <cell r="K233" t="str">
            <v>coreyfurman@boonedrug.com</v>
          </cell>
          <cell r="L233" t="str">
            <v>828-264-3055</v>
          </cell>
          <cell r="M233" t="str">
            <v>Spencer M Hodges</v>
          </cell>
          <cell r="N233" t="str">
            <v>spencerhodges@boonedrug.com</v>
          </cell>
          <cell r="O233" t="str">
            <v>828-964-2090</v>
          </cell>
          <cell r="P233" t="str">
            <v>Leigh A Abernathy</v>
          </cell>
          <cell r="Q233" t="str">
            <v>leighanneabernathy@yahoo.com</v>
          </cell>
          <cell r="R233" t="str">
            <v>828-397-3420</v>
          </cell>
          <cell r="S233" t="str">
            <v>Spencer  Hodges</v>
          </cell>
          <cell r="T233" t="str">
            <v>spencerhodges@boonedrug.com</v>
          </cell>
          <cell r="U233" t="str">
            <v>828-964-2090</v>
          </cell>
        </row>
        <row r="234">
          <cell r="A234" t="str">
            <v>41C037</v>
          </cell>
          <cell r="B234" t="str">
            <v>Brian Shackleford, MD</v>
          </cell>
          <cell r="C234" t="str">
            <v>Brian Shackleford</v>
          </cell>
          <cell r="D234" t="str">
            <v>LOC-01870</v>
          </cell>
          <cell r="E234" t="str">
            <v>Guilford</v>
          </cell>
          <cell r="F234" t="str">
            <v>Guilford</v>
          </cell>
          <cell r="G234" t="str">
            <v>Medical practice : internal medicine</v>
          </cell>
          <cell r="H234" t="str">
            <v>dr.bshackleford@gmail.com</v>
          </cell>
          <cell r="I234" t="str">
            <v>336-275-7658</v>
          </cell>
          <cell r="J234" t="str">
            <v>Brian  Shackleford</v>
          </cell>
          <cell r="K234" t="str">
            <v>dr.bshackleford@gmail.com</v>
          </cell>
          <cell r="L234" t="str">
            <v>336-275-7658</v>
          </cell>
          <cell r="M234" t="str">
            <v>Brian  Shackleford</v>
          </cell>
          <cell r="N234" t="str">
            <v>bshack2010@gmail.com</v>
          </cell>
          <cell r="O234" t="str">
            <v>336-275-7658</v>
          </cell>
          <cell r="P234" t="str">
            <v>Brian  Shackleford</v>
          </cell>
          <cell r="Q234" t="str">
            <v>bshack2010@gmail.com</v>
          </cell>
          <cell r="R234" t="str">
            <v>336-275-7658</v>
          </cell>
          <cell r="S234" t="str">
            <v>Evie  Jones</v>
          </cell>
          <cell r="T234" t="str">
            <v>jonesevie80@yahoo.com</v>
          </cell>
          <cell r="U234" t="str">
            <v>336-275-7658</v>
          </cell>
        </row>
        <row r="235">
          <cell r="A235" t="str">
            <v>11C016</v>
          </cell>
          <cell r="B235" t="str">
            <v>Brookshire Pharmacy Inc, DBA B&amp;B Pharmacy</v>
          </cell>
          <cell r="C235" t="str">
            <v>Brookshire Pharmacy Inc, DBA B&amp;B Pharmacy</v>
          </cell>
          <cell r="D235" t="str">
            <v>LOC-01415</v>
          </cell>
          <cell r="E235" t="str">
            <v>Buncombe</v>
          </cell>
          <cell r="F235" t="str">
            <v>Buncombe</v>
          </cell>
          <cell r="G235" t="str">
            <v>Pharmacy : independent</v>
          </cell>
          <cell r="H235" t="str">
            <v>store@bandbpharmacyavl.com</v>
          </cell>
          <cell r="I235" t="str">
            <v>828-252-2718</v>
          </cell>
          <cell r="J235" t="str">
            <v>Larry R Brookshire</v>
          </cell>
          <cell r="K235" t="str">
            <v>store@bandbpharmacyavl.com</v>
          </cell>
          <cell r="L235" t="str">
            <v>828-252-2718</v>
          </cell>
          <cell r="M235" t="str">
            <v>Larry R Brookshire</v>
          </cell>
          <cell r="N235" t="str">
            <v>store@bandbpharmacyavl.com</v>
          </cell>
          <cell r="O235" t="str">
            <v>828-252-2718</v>
          </cell>
          <cell r="P235" t="str">
            <v>Cory B Brookshire</v>
          </cell>
          <cell r="Q235" t="str">
            <v>cory@bandbpharmacyavl.com</v>
          </cell>
          <cell r="R235" t="str">
            <v>828-252-2718</v>
          </cell>
          <cell r="S235" t="str">
            <v>Larry R Brookshire</v>
          </cell>
          <cell r="T235" t="str">
            <v>store@bandbpharmacyavl.com</v>
          </cell>
          <cell r="U235" t="str">
            <v>828-252-2718</v>
          </cell>
        </row>
        <row r="236">
          <cell r="A236" t="str">
            <v>12C001</v>
          </cell>
          <cell r="B236" t="str">
            <v>Broughton Hospital</v>
          </cell>
          <cell r="C236" t="str">
            <v>Broughton Hospital</v>
          </cell>
          <cell r="D236" t="str">
            <v>LOC-00298</v>
          </cell>
          <cell r="E236" t="str">
            <v>Burke</v>
          </cell>
          <cell r="F236" t="str">
            <v>Burke</v>
          </cell>
          <cell r="G236" t="str">
            <v>Hospital</v>
          </cell>
          <cell r="H236" t="str">
            <v>melinda.zimmerman@dhhs.nc.gov</v>
          </cell>
          <cell r="I236" t="str">
            <v>+828-608-4000</v>
          </cell>
          <cell r="J236" t="str">
            <v>Vivian  Streater</v>
          </cell>
          <cell r="K236" t="str">
            <v>vivian.streater@dhhs.nc.gov</v>
          </cell>
          <cell r="L236" t="str">
            <v>+828-608-4071</v>
          </cell>
          <cell r="M236" t="str">
            <v>Basalat A Khan</v>
          </cell>
          <cell r="N236" t="str">
            <v>basalat.khan@dhhs.nc.gov</v>
          </cell>
          <cell r="O236" t="str">
            <v>+828-608-4371</v>
          </cell>
          <cell r="P236" t="str">
            <v>Adrian  Spencer</v>
          </cell>
          <cell r="Q236" t="str">
            <v>adrian.spencer@dhhs.nc.gov</v>
          </cell>
          <cell r="R236" t="str">
            <v>828-608-4640</v>
          </cell>
          <cell r="S236" t="str">
            <v>Shannon  Hennessee</v>
          </cell>
          <cell r="T236" t="str">
            <v>shannon.hennessee@dhhs.nc.gov</v>
          </cell>
          <cell r="U236" t="str">
            <v>828-608-4079</v>
          </cell>
        </row>
        <row r="237">
          <cell r="A237" t="str">
            <v>65C007</v>
          </cell>
          <cell r="B237" t="str">
            <v>BrownPharmacy LLC</v>
          </cell>
          <cell r="C237" t="str">
            <v>Market Street Pharmacy</v>
          </cell>
          <cell r="D237" t="str">
            <v>LOC-00563</v>
          </cell>
          <cell r="E237" t="str">
            <v>New Hanover</v>
          </cell>
          <cell r="F237" t="str">
            <v>New Hanover</v>
          </cell>
          <cell r="G237" t="str">
            <v>Pharmacy : independent</v>
          </cell>
          <cell r="H237" t="str">
            <v>marketstreetpharmacywilmington@gmail.com</v>
          </cell>
          <cell r="I237" t="str">
            <v>910-763-0845</v>
          </cell>
          <cell r="J237" t="str">
            <v>William H Brown</v>
          </cell>
          <cell r="K237" t="str">
            <v>brownwh2010@gmail.com</v>
          </cell>
          <cell r="L237" t="str">
            <v>910-763-0845</v>
          </cell>
          <cell r="M237" t="str">
            <v>William H Brown</v>
          </cell>
          <cell r="N237" t="str">
            <v>brownwh2010@gmail.com</v>
          </cell>
          <cell r="O237" t="str">
            <v>910-763-0845</v>
          </cell>
          <cell r="P237" t="str">
            <v>William H Brown</v>
          </cell>
          <cell r="Q237" t="str">
            <v>brownwh2010@gmail.com</v>
          </cell>
          <cell r="R237" t="str">
            <v>910-540-0332</v>
          </cell>
          <cell r="S237" t="str">
            <v>William E Link</v>
          </cell>
          <cell r="T237" t="str">
            <v>linkrx@gmail.com</v>
          </cell>
          <cell r="U237" t="str">
            <v>910-763-0845</v>
          </cell>
        </row>
        <row r="238">
          <cell r="A238" t="str">
            <v>100001</v>
          </cell>
          <cell r="B238" t="str">
            <v>Brunswick County Health Services</v>
          </cell>
          <cell r="C238" t="str">
            <v>Brunswick County Health Services</v>
          </cell>
          <cell r="D238" t="str">
            <v>LOC-00299</v>
          </cell>
          <cell r="E238" t="str">
            <v>Brunswick</v>
          </cell>
          <cell r="F238" t="str">
            <v>Brunswick</v>
          </cell>
          <cell r="G238" t="str">
            <v>Public health provider : public health clinic</v>
          </cell>
          <cell r="H238" t="str">
            <v>stacie.holmes@brunswickcountync.gov</v>
          </cell>
          <cell r="I238" t="str">
            <v>+910-253-2250</v>
          </cell>
          <cell r="J238" t="str">
            <v>Troy C Harrelson</v>
          </cell>
          <cell r="K238" t="str">
            <v>cris.harrelson@brunswickcountync.gov</v>
          </cell>
          <cell r="L238" t="str">
            <v>+910-253-2298</v>
          </cell>
          <cell r="M238" t="str">
            <v>Donna R Bacchi-smith</v>
          </cell>
          <cell r="N238" t="str">
            <v>drb1154@gmail.com</v>
          </cell>
          <cell r="O238" t="str">
            <v>+315-416-0915</v>
          </cell>
          <cell r="P238" t="str">
            <v>Stacie C Holmes</v>
          </cell>
          <cell r="Q238" t="str">
            <v>stacie.holmes@brunswickcountync.gov</v>
          </cell>
          <cell r="R238" t="str">
            <v>910-253-2268</v>
          </cell>
          <cell r="S238" t="str">
            <v>Cherie K Browning</v>
          </cell>
          <cell r="T238" t="str">
            <v>cherie.browning@brunswickcountync.gov</v>
          </cell>
          <cell r="U238" t="str">
            <v>910-515-4761</v>
          </cell>
        </row>
        <row r="239">
          <cell r="A239" t="str">
            <v>710011</v>
          </cell>
          <cell r="B239" t="str">
            <v>Bryan Weckel MD Family Medicine, PLLC</v>
          </cell>
          <cell r="C239" t="str">
            <v>Bryan Weckel MD Family Medicine</v>
          </cell>
          <cell r="D239" t="str">
            <v>LOC-03250</v>
          </cell>
          <cell r="E239" t="str">
            <v>Pender</v>
          </cell>
          <cell r="F239" t="str">
            <v>Pender</v>
          </cell>
          <cell r="G239" t="str">
            <v>Medical practice : family medicine</v>
          </cell>
          <cell r="H239" t="str">
            <v>drweckel@yahoo.com</v>
          </cell>
          <cell r="I239" t="str">
            <v>910-259-1718</v>
          </cell>
          <cell r="J239" t="str">
            <v>Bryan M Weckel</v>
          </cell>
          <cell r="K239" t="str">
            <v>bweckelmd@gmail.com</v>
          </cell>
          <cell r="L239" t="str">
            <v>910-259-1718</v>
          </cell>
          <cell r="M239" t="str">
            <v>Bryan M Weckel</v>
          </cell>
          <cell r="N239" t="str">
            <v>bweckelmd@gmail.com</v>
          </cell>
          <cell r="O239" t="str">
            <v>910-259-1718</v>
          </cell>
          <cell r="P239" t="str">
            <v>Yonnie A Beaver</v>
          </cell>
          <cell r="Q239" t="str">
            <v>yonnieabeaver@gmail.com</v>
          </cell>
          <cell r="R239" t="str">
            <v>910-259-1718</v>
          </cell>
          <cell r="S239" t="str">
            <v>Kristi R Croom</v>
          </cell>
          <cell r="T239" t="str">
            <v>krrivenbark@yahoo.com</v>
          </cell>
          <cell r="U239" t="str">
            <v>910-259-1718</v>
          </cell>
        </row>
        <row r="240">
          <cell r="A240" t="str">
            <v>110001</v>
          </cell>
          <cell r="B240" t="str">
            <v>Buncombe County Health and Human Services</v>
          </cell>
          <cell r="C240" t="str">
            <v>Buncombe County Health and Human Services</v>
          </cell>
          <cell r="D240" t="str">
            <v>LOC-00301</v>
          </cell>
          <cell r="E240" t="str">
            <v>Buncombe</v>
          </cell>
          <cell r="F240" t="str">
            <v>Buncombe</v>
          </cell>
          <cell r="G240" t="str">
            <v>Public health provider : public health clinic</v>
          </cell>
          <cell r="H240" t="str">
            <v>stacie.saunders@buncombecounty.org</v>
          </cell>
          <cell r="I240" t="str">
            <v>+828-250-5096</v>
          </cell>
          <cell r="J240" t="str">
            <v>Stacie  Turpin Saunders</v>
          </cell>
          <cell r="K240" t="str">
            <v>stacie.saunders@buncombecounty.org</v>
          </cell>
          <cell r="L240" t="str">
            <v>+828-250-5211</v>
          </cell>
          <cell r="M240" t="str">
            <v>Jennifer  Mullendore</v>
          </cell>
          <cell r="N240" t="str">
            <v>jennifer.mullendore@buncombecounty.org</v>
          </cell>
          <cell r="O240" t="str">
            <v>+828-250-6308</v>
          </cell>
          <cell r="P240" t="str">
            <v>Tressa  Pierce</v>
          </cell>
          <cell r="Q240" t="str">
            <v>tressa.pierce@buncombecounty.org</v>
          </cell>
          <cell r="R240" t="str">
            <v>828-250-5174</v>
          </cell>
          <cell r="S240" t="str">
            <v>Monica  Dillingham</v>
          </cell>
          <cell r="T240" t="str">
            <v>monica.dillingham@buncombecounty.org</v>
          </cell>
          <cell r="U240" t="str">
            <v>828-250-5234</v>
          </cell>
        </row>
        <row r="241">
          <cell r="A241" t="str">
            <v>120003</v>
          </cell>
          <cell r="B241" t="str">
            <v>Burke Primary Care</v>
          </cell>
          <cell r="C241" t="str">
            <v>Burke Primary Care</v>
          </cell>
          <cell r="D241" t="str">
            <v>LOC-01259</v>
          </cell>
          <cell r="E241" t="str">
            <v>Burke</v>
          </cell>
          <cell r="F241" t="str">
            <v>Burke</v>
          </cell>
          <cell r="G241" t="str">
            <v>Medical practice : family medicine</v>
          </cell>
          <cell r="H241" t="str">
            <v>may.thao@burkeprimarycare.com</v>
          </cell>
          <cell r="I241" t="str">
            <v>828-437-4211</v>
          </cell>
          <cell r="J241" t="str">
            <v>Scott  Gallagher</v>
          </cell>
          <cell r="K241" t="str">
            <v>scott.gallagher@burkeprimarycare.com</v>
          </cell>
          <cell r="L241" t="str">
            <v>828-437-4211</v>
          </cell>
          <cell r="M241" t="str">
            <v>Stephen K Smith</v>
          </cell>
          <cell r="N241" t="str">
            <v>dr.smith@burkeprimarycare.com</v>
          </cell>
          <cell r="O241" t="str">
            <v>828-437-4211</v>
          </cell>
          <cell r="P241" t="str">
            <v>May H Thao</v>
          </cell>
          <cell r="Q241" t="str">
            <v>may.thao@burkeprimarycare.com</v>
          </cell>
          <cell r="R241" t="str">
            <v>828-437-4211</v>
          </cell>
          <cell r="S241" t="str">
            <v>Jeneen  Radford</v>
          </cell>
          <cell r="T241" t="str">
            <v>jeneen.radford@burkeprimarycare.com</v>
          </cell>
          <cell r="U241" t="str">
            <v>828-391-2026</v>
          </cell>
        </row>
        <row r="242">
          <cell r="A242" t="str">
            <v>68C007</v>
          </cell>
          <cell r="B242" t="str">
            <v>Bury Drug, Inc.</v>
          </cell>
          <cell r="C242" t="str">
            <v>Carrboro Family Pharmacy</v>
          </cell>
          <cell r="D242" t="str">
            <v>LOC-01996</v>
          </cell>
          <cell r="E242" t="str">
            <v>Orange</v>
          </cell>
          <cell r="F242" t="str">
            <v>Orange</v>
          </cell>
          <cell r="G242" t="str">
            <v>Pharmacy : independent</v>
          </cell>
          <cell r="H242" t="str">
            <v>carrborofamilypharmacy@gmail.com</v>
          </cell>
          <cell r="I242" t="str">
            <v>919-933-7629</v>
          </cell>
          <cell r="J242" t="str">
            <v>Michael  Bury</v>
          </cell>
          <cell r="K242" t="str">
            <v>kmbury09@gmail.com</v>
          </cell>
          <cell r="L242" t="str">
            <v>919-933-7629</v>
          </cell>
          <cell r="M242" t="str">
            <v>Keiko  Bury</v>
          </cell>
          <cell r="N242" t="str">
            <v>carrborofamilypharmacy@gmail.com</v>
          </cell>
          <cell r="O242" t="str">
            <v>919-933-7629</v>
          </cell>
          <cell r="P242" t="str">
            <v>Keiko  Bury</v>
          </cell>
          <cell r="Q242" t="str">
            <v>carrborofamilypharmacy@gmail.com</v>
          </cell>
          <cell r="R242" t="str">
            <v>919-933-7629</v>
          </cell>
          <cell r="S242" t="str">
            <v>Michael  Bury</v>
          </cell>
          <cell r="T242" t="str">
            <v>kmbury09@gmail.com</v>
          </cell>
          <cell r="U242" t="str">
            <v>919-933-7629</v>
          </cell>
        </row>
        <row r="243">
          <cell r="A243" t="str">
            <v>130032</v>
          </cell>
          <cell r="B243" t="str">
            <v>Cabarrus Rowan Community Health Centers, Inc.</v>
          </cell>
          <cell r="C243" t="str">
            <v>McGill Family Medicine</v>
          </cell>
          <cell r="D243" t="str">
            <v>LOC-00235</v>
          </cell>
          <cell r="E243" t="str">
            <v>Cabarrus</v>
          </cell>
          <cell r="F243" t="str">
            <v>Cabarrus</v>
          </cell>
          <cell r="G243" t="str">
            <v>Public health provider : Federally Qualified Health Center</v>
          </cell>
          <cell r="H243" t="str">
            <v>jcconnor@crchc.org</v>
          </cell>
          <cell r="I243" t="str">
            <v>+704-792-2242</v>
          </cell>
          <cell r="J243" t="str">
            <v>Don  Holloman</v>
          </cell>
          <cell r="K243" t="str">
            <v>dholloman@crchc.org</v>
          </cell>
          <cell r="L243" t="str">
            <v>+704-792-2203</v>
          </cell>
          <cell r="M243" t="str">
            <v>Lydia  Adams</v>
          </cell>
          <cell r="N243" t="str">
            <v>lhadams@crchc.org</v>
          </cell>
          <cell r="O243" t="str">
            <v>+704-792-2211</v>
          </cell>
          <cell r="P243" t="str">
            <v>Jacklynn  Connor</v>
          </cell>
          <cell r="Q243" t="str">
            <v>jcconnor@crchc.org</v>
          </cell>
          <cell r="R243" t="str">
            <v>704-792-2238</v>
          </cell>
          <cell r="S243" t="str">
            <v>Aminta  Cano</v>
          </cell>
          <cell r="T243" t="str">
            <v>aogranados@crchc.org</v>
          </cell>
          <cell r="U243" t="str">
            <v>704-792-2238</v>
          </cell>
        </row>
        <row r="244">
          <cell r="A244" t="str">
            <v>800035</v>
          </cell>
          <cell r="B244" t="str">
            <v>Cabarrus Rowan Community Health Centers, Inc.</v>
          </cell>
          <cell r="C244" t="str">
            <v>Northern Rowan Family Medicine</v>
          </cell>
          <cell r="D244" t="str">
            <v>LOC-00293</v>
          </cell>
          <cell r="E244" t="str">
            <v>Rowan</v>
          </cell>
          <cell r="F244" t="str">
            <v>Rowan</v>
          </cell>
          <cell r="G244" t="str">
            <v>Public health provider : Federally Qualified Health Center</v>
          </cell>
          <cell r="H244" t="str">
            <v>jcconnor@crchc.org</v>
          </cell>
          <cell r="I244" t="str">
            <v>+704-792-2242</v>
          </cell>
          <cell r="J244" t="str">
            <v>Don  Holloman</v>
          </cell>
          <cell r="K244" t="str">
            <v>dholloman@crchc.org</v>
          </cell>
          <cell r="L244" t="str">
            <v>+704-792-2203</v>
          </cell>
          <cell r="M244" t="str">
            <v>Lydia  Adams</v>
          </cell>
          <cell r="N244" t="str">
            <v>lhadams@crchc.org</v>
          </cell>
          <cell r="O244" t="str">
            <v>+704-792-2211</v>
          </cell>
          <cell r="P244" t="str">
            <v>Brittany C Moore</v>
          </cell>
          <cell r="Q244" t="str">
            <v>bmoore@crchc.org</v>
          </cell>
          <cell r="R244" t="str">
            <v>704-216-2635</v>
          </cell>
          <cell r="S244" t="str">
            <v>Shedricka N Hudson</v>
          </cell>
          <cell r="T244" t="str">
            <v>snhudson@crchc.org</v>
          </cell>
          <cell r="U244" t="str">
            <v>704-216-2637</v>
          </cell>
        </row>
        <row r="245">
          <cell r="A245" t="str">
            <v>130031</v>
          </cell>
          <cell r="B245" t="str">
            <v>Cabarrus Rowan Community Health Centers, Inc.</v>
          </cell>
          <cell r="C245" t="str">
            <v>Logan Family Medicine</v>
          </cell>
          <cell r="D245" t="str">
            <v>LOC-00217</v>
          </cell>
          <cell r="E245" t="str">
            <v>Cabarrus</v>
          </cell>
          <cell r="F245" t="str">
            <v>Cabarrus</v>
          </cell>
          <cell r="G245" t="str">
            <v>Public health provider : Federally Qualified Health Center</v>
          </cell>
          <cell r="H245" t="str">
            <v>jcconnor@crchc.org</v>
          </cell>
          <cell r="I245" t="str">
            <v>+704-792-2242</v>
          </cell>
          <cell r="J245" t="str">
            <v>Don  Holloman</v>
          </cell>
          <cell r="K245" t="str">
            <v>dholloman@crchc.org</v>
          </cell>
          <cell r="L245" t="str">
            <v>+704-792-2203</v>
          </cell>
          <cell r="M245" t="str">
            <v>Lydia  Adams</v>
          </cell>
          <cell r="N245" t="str">
            <v>lhadams@crchc.org</v>
          </cell>
          <cell r="O245" t="str">
            <v>+704-792-2211</v>
          </cell>
          <cell r="P245" t="str">
            <v>Sharon  Watkins</v>
          </cell>
          <cell r="Q245" t="str">
            <v>swatkins@crchc.org</v>
          </cell>
          <cell r="R245" t="str">
            <v>704-792-2313</v>
          </cell>
          <cell r="S245" t="str">
            <v>Patricia  Ortiz</v>
          </cell>
          <cell r="T245" t="str">
            <v>portiz@crchc.org</v>
          </cell>
          <cell r="U245" t="str">
            <v>704-792-2313</v>
          </cell>
        </row>
        <row r="246">
          <cell r="A246" t="str">
            <v>800030</v>
          </cell>
          <cell r="B246" t="str">
            <v>Cabarrus Rowan Community Health Centers, Inc.</v>
          </cell>
          <cell r="C246" t="str">
            <v>China Grove Family Medicine</v>
          </cell>
          <cell r="D246" t="str">
            <v>LOC-00353</v>
          </cell>
          <cell r="E246" t="str">
            <v>Cabarrus</v>
          </cell>
          <cell r="F246" t="str">
            <v>Cabarrus</v>
          </cell>
          <cell r="G246" t="str">
            <v>Public health provider : Federally Qualified Health Center</v>
          </cell>
          <cell r="H246" t="str">
            <v>jcconnor@crchc.org</v>
          </cell>
          <cell r="I246" t="str">
            <v>+704-792-2242</v>
          </cell>
          <cell r="J246" t="str">
            <v>Don  Holloman</v>
          </cell>
          <cell r="K246" t="str">
            <v>dholloman@crchc.org</v>
          </cell>
          <cell r="L246" t="str">
            <v>+704-792-2203</v>
          </cell>
          <cell r="M246" t="str">
            <v>Lydia  Adams</v>
          </cell>
          <cell r="N246" t="str">
            <v>lhadams@crchc.org</v>
          </cell>
          <cell r="O246" t="str">
            <v>+704-792-2211</v>
          </cell>
          <cell r="P246" t="str">
            <v>Helen  Ridge</v>
          </cell>
          <cell r="Q246" t="str">
            <v>hridge@crchc.org</v>
          </cell>
          <cell r="R246" t="str">
            <v>704-855-5204</v>
          </cell>
          <cell r="S246" t="str">
            <v>Cassandra  Flores</v>
          </cell>
          <cell r="T246" t="str">
            <v>clflores@crchc.org</v>
          </cell>
          <cell r="U246" t="str">
            <v>704-855-5216</v>
          </cell>
        </row>
        <row r="247">
          <cell r="A247" t="str">
            <v>80C002</v>
          </cell>
          <cell r="B247" t="str">
            <v>Cabarrus Rowan Community Health Centers, Inc.</v>
          </cell>
          <cell r="C247" t="str">
            <v>Salisbury Health Center</v>
          </cell>
          <cell r="D247" t="str">
            <v>LOC-00365</v>
          </cell>
          <cell r="E247" t="str">
            <v>Rowan</v>
          </cell>
          <cell r="F247" t="str">
            <v>Cabarrus</v>
          </cell>
          <cell r="G247" t="str">
            <v>Public health provider : Federally Qualified Health Center</v>
          </cell>
          <cell r="H247" t="str">
            <v>jcconnor@crchc.org</v>
          </cell>
          <cell r="I247" t="str">
            <v>+704-792-2242</v>
          </cell>
          <cell r="J247" t="str">
            <v>Don  Holloman</v>
          </cell>
          <cell r="K247" t="str">
            <v>dholloman@crchc.org</v>
          </cell>
          <cell r="L247" t="str">
            <v>+704-792-2203</v>
          </cell>
          <cell r="M247" t="str">
            <v>Lydia  Adams</v>
          </cell>
          <cell r="N247" t="str">
            <v>lhadams@crchc.org</v>
          </cell>
          <cell r="O247" t="str">
            <v>+704-792-2211</v>
          </cell>
          <cell r="P247" t="str">
            <v>Jasmine  Perez</v>
          </cell>
          <cell r="Q247" t="str">
            <v>jperez@crchc.org</v>
          </cell>
          <cell r="R247" t="str">
            <v>+704-519-2368</v>
          </cell>
          <cell r="S247" t="str">
            <v>Jenna  Cameron</v>
          </cell>
          <cell r="T247" t="str">
            <v>jcameron@crchc.org</v>
          </cell>
          <cell r="U247" t="str">
            <v>+704-519-2367</v>
          </cell>
        </row>
        <row r="248">
          <cell r="A248" t="str">
            <v>140001</v>
          </cell>
          <cell r="B248" t="str">
            <v>Caldwell County Health Department</v>
          </cell>
          <cell r="C248" t="str">
            <v>Caldwell County Health Department</v>
          </cell>
          <cell r="D248" t="str">
            <v>LOC-00304</v>
          </cell>
          <cell r="E248" t="str">
            <v>Caldwell</v>
          </cell>
          <cell r="F248" t="str">
            <v>Caldwell</v>
          </cell>
          <cell r="G248" t="str">
            <v>Public health provider : public health clinic</v>
          </cell>
          <cell r="H248" t="str">
            <v>amartin@caldwellcountync.org</v>
          </cell>
          <cell r="I248" t="str">
            <v>+828-426-8400</v>
          </cell>
          <cell r="J248" t="str">
            <v>Anna N Martin</v>
          </cell>
          <cell r="K248" t="str">
            <v>amartin@caldwellcountync.org</v>
          </cell>
          <cell r="L248" t="str">
            <v>+828-426-8415</v>
          </cell>
          <cell r="M248" t="str">
            <v>John M Picton</v>
          </cell>
          <cell r="N248" t="str">
            <v>mpicton@caldwellcountync.org</v>
          </cell>
          <cell r="O248" t="str">
            <v>+828-426-8430</v>
          </cell>
          <cell r="P248" t="str">
            <v>Chelsee R Parnell</v>
          </cell>
          <cell r="Q248" t="str">
            <v>cparnell@caldwellcountync.org</v>
          </cell>
          <cell r="R248" t="str">
            <v>828-426-8436</v>
          </cell>
          <cell r="S248" t="str">
            <v>Lisa M Lowe</v>
          </cell>
          <cell r="T248" t="str">
            <v>llowe@caldwellcountync.org</v>
          </cell>
          <cell r="U248" t="str">
            <v>828-426-8402</v>
          </cell>
        </row>
        <row r="249">
          <cell r="A249" t="str">
            <v>140017</v>
          </cell>
          <cell r="B249" t="str">
            <v>CALDWELL MEMORIAL HOSPITAL</v>
          </cell>
          <cell r="C249" t="str">
            <v>CALDWELL MEMORIAL HOSPITAL</v>
          </cell>
          <cell r="D249" t="str">
            <v>LOC-00305</v>
          </cell>
          <cell r="E249" t="str">
            <v>Caldwell</v>
          </cell>
          <cell r="F249" t="str">
            <v>Caldwell</v>
          </cell>
          <cell r="G249" t="str">
            <v>Hospital</v>
          </cell>
          <cell r="H249" t="str">
            <v>gregory.shull@unchealth.unc.edu</v>
          </cell>
          <cell r="I249" t="str">
            <v>+828-757-5582</v>
          </cell>
          <cell r="J249" t="str">
            <v>LAURA J EASTON</v>
          </cell>
          <cell r="K249" t="str">
            <v>laura.easton@unchealth.unc.edu</v>
          </cell>
          <cell r="L249" t="str">
            <v>+828-757-5214</v>
          </cell>
          <cell r="M249" t="str">
            <v>DAVID  LOWRY</v>
          </cell>
          <cell r="N249" t="str">
            <v>david.lowry@unchealth.unc.edu</v>
          </cell>
          <cell r="O249" t="str">
            <v>+828-757-5504</v>
          </cell>
          <cell r="P249" t="str">
            <v>GREGORY M SHULL</v>
          </cell>
          <cell r="Q249" t="str">
            <v>gregory.shull@unchealth.unc.edu</v>
          </cell>
          <cell r="R249" t="str">
            <v>828-308-2114</v>
          </cell>
          <cell r="S249" t="str">
            <v>CARMEN  OITKER</v>
          </cell>
          <cell r="T249" t="str">
            <v>carmen.oitker@unchealth.unc.edu</v>
          </cell>
          <cell r="U249" t="str">
            <v>828-757-5577</v>
          </cell>
        </row>
        <row r="250">
          <cell r="A250" t="str">
            <v>43C009</v>
          </cell>
          <cell r="B250" t="str">
            <v>Campbell University Health Center, LLC</v>
          </cell>
          <cell r="C250" t="str">
            <v>Campbell University Health Center</v>
          </cell>
          <cell r="D250" t="str">
            <v>LOC-02094</v>
          </cell>
          <cell r="E250" t="str">
            <v>Harnett</v>
          </cell>
          <cell r="F250" t="str">
            <v>Harnett</v>
          </cell>
          <cell r="G250" t="str">
            <v>Medical practice : family medicine</v>
          </cell>
          <cell r="H250" t="str">
            <v>trotta@campbell.edu</v>
          </cell>
          <cell r="I250" t="str">
            <v>910-893-1560</v>
          </cell>
          <cell r="J250" t="str">
            <v>Nicholas J Pennings</v>
          </cell>
          <cell r="K250" t="str">
            <v>pennings@campbell.edu</v>
          </cell>
          <cell r="L250" t="str">
            <v>845-656-3480</v>
          </cell>
          <cell r="M250" t="str">
            <v>Nicholas J Pennings</v>
          </cell>
          <cell r="N250" t="str">
            <v>pennings@campbell.edu</v>
          </cell>
          <cell r="O250" t="str">
            <v>845-656-3480</v>
          </cell>
          <cell r="P250" t="str">
            <v>Katie E Trotta</v>
          </cell>
          <cell r="Q250" t="str">
            <v>trotta@campbell.edu</v>
          </cell>
          <cell r="R250" t="str">
            <v>203-506-3131</v>
          </cell>
          <cell r="S250" t="str">
            <v>Tammy  Matthews</v>
          </cell>
          <cell r="T250" t="str">
            <v>tdmatthews@campbell.edu</v>
          </cell>
          <cell r="U250" t="str">
            <v>919-815-9378</v>
          </cell>
        </row>
        <row r="251">
          <cell r="A251" t="str">
            <v>68C004</v>
          </cell>
          <cell r="B251" t="str">
            <v>Campus Health Services</v>
          </cell>
          <cell r="C251" t="str">
            <v>Campus Health Services</v>
          </cell>
          <cell r="D251" t="str">
            <v>LOC-01301</v>
          </cell>
          <cell r="E251" t="str">
            <v>Orange</v>
          </cell>
          <cell r="F251" t="str">
            <v>Orange</v>
          </cell>
          <cell r="G251" t="str">
            <v>Health center : student</v>
          </cell>
          <cell r="H251" t="str">
            <v>asauls@email.unc.edu</v>
          </cell>
          <cell r="I251" t="str">
            <v>919-966-2281</v>
          </cell>
          <cell r="J251" t="str">
            <v>Ken  Pittman</v>
          </cell>
          <cell r="K251" t="str">
            <v>pittmank@email.unc.edu</v>
          </cell>
          <cell r="L251" t="str">
            <v>919-966-9176</v>
          </cell>
          <cell r="M251" t="str">
            <v>Thevy  Chai</v>
          </cell>
          <cell r="N251" t="str">
            <v>cts0715@email.unc.edu</v>
          </cell>
          <cell r="O251" t="str">
            <v>919-966-9176</v>
          </cell>
          <cell r="P251" t="str">
            <v>Amy D Sauls</v>
          </cell>
          <cell r="Q251" t="str">
            <v>asauls@email.unc.edu</v>
          </cell>
          <cell r="R251" t="str">
            <v>919-966-6555</v>
          </cell>
          <cell r="S251" t="str">
            <v>John  Schimmelfing</v>
          </cell>
          <cell r="T251" t="str">
            <v>jschim@email.unc.edu</v>
          </cell>
          <cell r="U251" t="str">
            <v>919-966-6556</v>
          </cell>
        </row>
        <row r="252">
          <cell r="A252" t="str">
            <v>12C015</v>
          </cell>
          <cell r="B252" t="str">
            <v>Cannon Drug Co</v>
          </cell>
          <cell r="C252" t="str">
            <v>Cannon Pharmacy</v>
          </cell>
          <cell r="D252" t="str">
            <v>LOC-03156</v>
          </cell>
          <cell r="E252" t="str">
            <v>Burke</v>
          </cell>
          <cell r="F252" t="str">
            <v>Burke</v>
          </cell>
          <cell r="G252" t="str">
            <v>Pharmacy : independent</v>
          </cell>
          <cell r="H252" t="str">
            <v>bcannon@cannonpharmacy.com</v>
          </cell>
          <cell r="I252" t="str">
            <v>838-433-5120</v>
          </cell>
          <cell r="J252" t="str">
            <v>William B Cannon</v>
          </cell>
          <cell r="K252" t="str">
            <v>bcannon@cannonpharmacy.com</v>
          </cell>
          <cell r="L252" t="str">
            <v>828-413-7958</v>
          </cell>
          <cell r="M252" t="str">
            <v>William B Cannon</v>
          </cell>
          <cell r="N252" t="str">
            <v>bcannon@cannonpharmacy.com</v>
          </cell>
          <cell r="O252" t="str">
            <v>828-413-7958</v>
          </cell>
          <cell r="P252" t="str">
            <v>William B Cannon</v>
          </cell>
          <cell r="Q252" t="str">
            <v>bcannon@cannonpharmacy.com</v>
          </cell>
          <cell r="R252" t="str">
            <v>828-433-5120</v>
          </cell>
          <cell r="S252" t="str">
            <v>Jessica M White</v>
          </cell>
          <cell r="T252" t="str">
            <v>jessmckee12@yahoo.com</v>
          </cell>
          <cell r="U252" t="str">
            <v>828-433-5120</v>
          </cell>
        </row>
        <row r="253">
          <cell r="A253" t="str">
            <v>12C013</v>
          </cell>
          <cell r="B253" t="str">
            <v>Cannon Drug Co</v>
          </cell>
          <cell r="C253" t="str">
            <v>Rock Drug Store</v>
          </cell>
          <cell r="D253" t="str">
            <v>LOC-03157</v>
          </cell>
          <cell r="E253" t="str">
            <v>Burke</v>
          </cell>
          <cell r="F253" t="str">
            <v>Burke</v>
          </cell>
          <cell r="G253" t="str">
            <v>Pharmacy : independent</v>
          </cell>
          <cell r="H253" t="str">
            <v>bcannon@cannonpharmacy.com</v>
          </cell>
          <cell r="I253" t="str">
            <v>838-433-5120</v>
          </cell>
          <cell r="J253" t="str">
            <v>William B Cannon</v>
          </cell>
          <cell r="K253" t="str">
            <v>bcannon@cannonpharmacy.com</v>
          </cell>
          <cell r="L253" t="str">
            <v>828-413-7958</v>
          </cell>
          <cell r="M253" t="str">
            <v>William B Cannon</v>
          </cell>
          <cell r="N253" t="str">
            <v>bcannon@cannonpharmacy.com</v>
          </cell>
          <cell r="O253" t="str">
            <v>828-413-7958</v>
          </cell>
          <cell r="P253" t="str">
            <v>Ronald L Fulmer</v>
          </cell>
          <cell r="Q253" t="str">
            <v>rockdrug@gmail.com</v>
          </cell>
          <cell r="R253" t="str">
            <v>828-879-9812</v>
          </cell>
          <cell r="S253" t="str">
            <v>William B Cannon</v>
          </cell>
          <cell r="T253" t="str">
            <v>bcannon@cannonpharmacy.com</v>
          </cell>
          <cell r="U253" t="str">
            <v>828-413-7958</v>
          </cell>
        </row>
        <row r="254">
          <cell r="A254" t="str">
            <v>26C017</v>
          </cell>
          <cell r="B254" t="str">
            <v>Cape Center Medicine, PLLC</v>
          </cell>
          <cell r="C254" t="str">
            <v>Cape Center medicine, PLLC</v>
          </cell>
          <cell r="D254" t="str">
            <v>LOC-02091</v>
          </cell>
          <cell r="E254" t="str">
            <v>Cumberland</v>
          </cell>
          <cell r="F254" t="str">
            <v>Cumberland</v>
          </cell>
          <cell r="G254" t="str">
            <v>Medical practice : internal medicine</v>
          </cell>
          <cell r="H254" t="str">
            <v>capecentermedicinepllc@outlook.com</v>
          </cell>
          <cell r="I254" t="str">
            <v>910-426-3332</v>
          </cell>
          <cell r="J254" t="str">
            <v>sandip  patel</v>
          </cell>
          <cell r="K254" t="str">
            <v>capecentermedicinepllc@outlook.com</v>
          </cell>
          <cell r="L254" t="str">
            <v>910-426-3332</v>
          </cell>
          <cell r="M254" t="str">
            <v>sandip  patel</v>
          </cell>
          <cell r="N254" t="str">
            <v>capecentermedicinepllc@outlook.com</v>
          </cell>
          <cell r="O254" t="str">
            <v>910-426-3332</v>
          </cell>
          <cell r="P254" t="str">
            <v>Tiffany  Conley</v>
          </cell>
          <cell r="Q254" t="str">
            <v>capecentermedicinepllc@outlook.com</v>
          </cell>
          <cell r="R254" t="str">
            <v>910-426-3332</v>
          </cell>
          <cell r="S254" t="str">
            <v>breana  cunningham</v>
          </cell>
          <cell r="T254" t="str">
            <v>breanacunnigham98@outlook.com</v>
          </cell>
          <cell r="U254" t="str">
            <v>910-426-3332</v>
          </cell>
        </row>
        <row r="255">
          <cell r="A255" t="str">
            <v>65C001</v>
          </cell>
          <cell r="B255" t="str">
            <v>Cape Fear Clinic</v>
          </cell>
          <cell r="C255" t="str">
            <v>Cape Fear Clinic</v>
          </cell>
          <cell r="D255" t="str">
            <v>LOC-00319</v>
          </cell>
          <cell r="E255" t="str">
            <v>New Hanover</v>
          </cell>
          <cell r="F255" t="str">
            <v>New Hanover</v>
          </cell>
          <cell r="G255" t="str">
            <v>Health center : community (non-Federally Qualified Health Center/non-Rural Health Clinic)</v>
          </cell>
          <cell r="H255" t="str">
            <v>jbuxton@capefearclinic.org</v>
          </cell>
          <cell r="I255" t="str">
            <v>+910-343-8736</v>
          </cell>
          <cell r="J255" t="str">
            <v>John  Devaney</v>
          </cell>
          <cell r="K255" t="str">
            <v>jdevaney@capefearclinic.org</v>
          </cell>
          <cell r="L255" t="str">
            <v>+910-343-8736</v>
          </cell>
          <cell r="M255" t="str">
            <v>Jennifer  Buxton</v>
          </cell>
          <cell r="N255" t="str">
            <v>jbuxton@capefearclinic.org</v>
          </cell>
          <cell r="O255" t="str">
            <v>+910-343-8736</v>
          </cell>
          <cell r="P255" t="str">
            <v>Jennifer  Buxton</v>
          </cell>
          <cell r="Q255" t="str">
            <v>jbuxton@capefearclinic.org</v>
          </cell>
          <cell r="R255" t="str">
            <v>910-343-8736</v>
          </cell>
          <cell r="S255" t="str">
            <v>Brooke  Tyndall</v>
          </cell>
          <cell r="T255" t="str">
            <v>btyndall@capefearclinic.org</v>
          </cell>
          <cell r="U255" t="str">
            <v>910-343-8736</v>
          </cell>
        </row>
        <row r="256">
          <cell r="A256" t="str">
            <v>43C002</v>
          </cell>
          <cell r="B256" t="str">
            <v>Cape Fear Long Term Care Pharmacy LLC</v>
          </cell>
          <cell r="C256" t="str">
            <v>Cape Fear Long Term Care Pharmacy</v>
          </cell>
          <cell r="D256" t="str">
            <v>LOC-01882</v>
          </cell>
          <cell r="E256" t="str">
            <v>Harnett</v>
          </cell>
          <cell r="F256" t="str">
            <v>Harnett</v>
          </cell>
          <cell r="G256" t="str">
            <v>Pharmacy : independent</v>
          </cell>
          <cell r="H256" t="str">
            <v>maria@capefearltc.com</v>
          </cell>
          <cell r="I256" t="str">
            <v>910-893-2986</v>
          </cell>
          <cell r="J256" t="str">
            <v>Maria  Jeffries</v>
          </cell>
          <cell r="K256" t="str">
            <v>maria@capefearltc.com</v>
          </cell>
          <cell r="L256" t="str">
            <v>910-893-2986</v>
          </cell>
          <cell r="M256" t="str">
            <v>Maria P Jeffries</v>
          </cell>
          <cell r="N256" t="str">
            <v>maria@capefearltc.com</v>
          </cell>
          <cell r="O256" t="str">
            <v>910-893-2986</v>
          </cell>
          <cell r="P256" t="str">
            <v>Maria P Jeffries</v>
          </cell>
          <cell r="Q256" t="str">
            <v>maria@capefearltc.com</v>
          </cell>
          <cell r="R256" t="str">
            <v>910-893-2986</v>
          </cell>
          <cell r="S256" t="str">
            <v>Lara  Liles</v>
          </cell>
          <cell r="T256" t="str">
            <v>lara@capefearltc.com</v>
          </cell>
          <cell r="U256" t="str">
            <v>910-893-2986</v>
          </cell>
        </row>
        <row r="257">
          <cell r="A257" t="str">
            <v>090002</v>
          </cell>
          <cell r="B257" t="str">
            <v>CAPE FEAR VALLEY HEALTH</v>
          </cell>
          <cell r="C257" t="str">
            <v>Bladen County Hospital</v>
          </cell>
          <cell r="D257" t="str">
            <v>LOC-00273</v>
          </cell>
          <cell r="E257" t="str">
            <v>Cumberland</v>
          </cell>
          <cell r="F257" t="str">
            <v>Bladen</v>
          </cell>
          <cell r="G257" t="str">
            <v>Hospital</v>
          </cell>
          <cell r="H257" t="str">
            <v>awrig3@capefearvalley.com</v>
          </cell>
          <cell r="I257" t="str">
            <v>+910-904-8095</v>
          </cell>
          <cell r="J257" t="str">
            <v>Michael  Nagowski</v>
          </cell>
          <cell r="K257" t="str">
            <v>mnagowski@capefearvalley.com</v>
          </cell>
          <cell r="L257" t="str">
            <v>+910-615-5812</v>
          </cell>
          <cell r="M257" t="str">
            <v>Samuel  Fleishman</v>
          </cell>
          <cell r="N257" t="str">
            <v>safleishman@capefearvalley.com</v>
          </cell>
          <cell r="O257" t="str">
            <v>+910-615-6988</v>
          </cell>
          <cell r="P257" t="str">
            <v>Amanda  Wright</v>
          </cell>
          <cell r="Q257" t="str">
            <v>awrig3@capefearvalley.com</v>
          </cell>
          <cell r="R257" t="str">
            <v>910-615-1818</v>
          </cell>
          <cell r="S257" t="str">
            <v>Stephanie  Keating</v>
          </cell>
          <cell r="T257" t="str">
            <v>sgates@capefearvalley.com</v>
          </cell>
          <cell r="U257" t="str">
            <v>910-615-7915</v>
          </cell>
        </row>
        <row r="258">
          <cell r="A258" t="str">
            <v>26C001</v>
          </cell>
          <cell r="B258" t="str">
            <v>CAPE FEAR VALLEY HEALTH</v>
          </cell>
          <cell r="C258" t="str">
            <v>Hoke Hospital</v>
          </cell>
          <cell r="D258" t="str">
            <v>LOC-00188</v>
          </cell>
          <cell r="E258" t="str">
            <v>Cumberland</v>
          </cell>
          <cell r="F258" t="str">
            <v>Hoke</v>
          </cell>
          <cell r="G258" t="str">
            <v>Hospital</v>
          </cell>
          <cell r="H258" t="str">
            <v>awrig3@capefearvalley.com</v>
          </cell>
          <cell r="I258" t="str">
            <v>+910-904-8095</v>
          </cell>
          <cell r="J258" t="str">
            <v>Michael  Nagowski</v>
          </cell>
          <cell r="K258" t="str">
            <v>mnagowski@capefearvalley.com</v>
          </cell>
          <cell r="L258" t="str">
            <v>+910-615-5812</v>
          </cell>
          <cell r="M258" t="str">
            <v>Samuel  Fleishman</v>
          </cell>
          <cell r="N258" t="str">
            <v>safleishman@capefearvalley.com</v>
          </cell>
          <cell r="O258" t="str">
            <v>+910-615-6988</v>
          </cell>
          <cell r="P258" t="str">
            <v>Amanda  Wright</v>
          </cell>
          <cell r="Q258" t="str">
            <v>awrig3@capefearvalley.com</v>
          </cell>
          <cell r="R258" t="str">
            <v>910-615-1818</v>
          </cell>
          <cell r="S258" t="str">
            <v>Scott  Thompson</v>
          </cell>
          <cell r="T258" t="str">
            <v>sthom7@capefearvalley.com</v>
          </cell>
          <cell r="U258" t="str">
            <v>910-904-8484</v>
          </cell>
        </row>
        <row r="259">
          <cell r="A259" t="str">
            <v>260060</v>
          </cell>
          <cell r="B259" t="str">
            <v>CAPE FEAR VALLEY HEALTH</v>
          </cell>
          <cell r="C259" t="str">
            <v>Cape Fear Valley Health System</v>
          </cell>
          <cell r="D259" t="str">
            <v>LOC-00320</v>
          </cell>
          <cell r="E259" t="str">
            <v>Cumberland</v>
          </cell>
          <cell r="F259" t="str">
            <v>Cumberland</v>
          </cell>
          <cell r="G259" t="str">
            <v>Hospital</v>
          </cell>
          <cell r="H259" t="str">
            <v>awrig3@capefearvalley.com</v>
          </cell>
          <cell r="I259" t="str">
            <v>+910-904-8095</v>
          </cell>
          <cell r="J259" t="str">
            <v>Michael  Nagowski</v>
          </cell>
          <cell r="K259" t="str">
            <v>mnagowski@capefearvalley.com</v>
          </cell>
          <cell r="L259" t="str">
            <v>+910-615-5812</v>
          </cell>
          <cell r="M259" t="str">
            <v>Samuel  Fleishman</v>
          </cell>
          <cell r="N259" t="str">
            <v>safleishman@capefearvalley.com</v>
          </cell>
          <cell r="O259" t="str">
            <v>+910-615-6988</v>
          </cell>
          <cell r="P259" t="str">
            <v>Amanda  Wright</v>
          </cell>
          <cell r="Q259" t="str">
            <v>awrig3@capefearvalley.com</v>
          </cell>
          <cell r="R259" t="str">
            <v>910-615-1818</v>
          </cell>
          <cell r="S259" t="str">
            <v>Stephanie  Keating</v>
          </cell>
          <cell r="T259" t="str">
            <v>sgates@capefearvalley.com</v>
          </cell>
          <cell r="U259" t="str">
            <v>910-615-7915</v>
          </cell>
        </row>
        <row r="260">
          <cell r="A260" t="str">
            <v>92C009</v>
          </cell>
          <cell r="B260" t="str">
            <v>CAPITAL FAMILY MEDICINE</v>
          </cell>
          <cell r="C260" t="str">
            <v>CAPITAL FAMILY MEDICINE (EXEC)</v>
          </cell>
          <cell r="D260" t="str">
            <v>LOC-00591</v>
          </cell>
          <cell r="E260" t="str">
            <v>Wake</v>
          </cell>
          <cell r="F260" t="str">
            <v>Wake</v>
          </cell>
          <cell r="G260" t="str">
            <v>Medical practice : family medicine</v>
          </cell>
          <cell r="H260" t="str">
            <v>cfm8596@gmail.com</v>
          </cell>
          <cell r="I260" t="str">
            <v>919-878-8596</v>
          </cell>
          <cell r="J260" t="str">
            <v>Scott  Wagner</v>
          </cell>
          <cell r="K260" t="str">
            <v>cfmapex1@gmail.com</v>
          </cell>
          <cell r="L260" t="str">
            <v>919-488-8066</v>
          </cell>
          <cell r="M260" t="str">
            <v>Scott  Wagner</v>
          </cell>
          <cell r="N260" t="str">
            <v>cfmapex1@gmail.com</v>
          </cell>
          <cell r="O260" t="str">
            <v>919-488-8066</v>
          </cell>
          <cell r="P260" t="str">
            <v>MORGAN  AMOS</v>
          </cell>
          <cell r="Q260" t="str">
            <v>cfmapex1@gmail.com</v>
          </cell>
          <cell r="R260" t="str">
            <v>919-878-8596</v>
          </cell>
          <cell r="S260" t="str">
            <v>SCOTT  WAGNER</v>
          </cell>
          <cell r="T260" t="str">
            <v>sdwmd@ymail.com</v>
          </cell>
          <cell r="U260" t="str">
            <v>919-488-8066</v>
          </cell>
        </row>
        <row r="261">
          <cell r="A261" t="str">
            <v>92C083</v>
          </cell>
          <cell r="B261" t="str">
            <v>CAPITAL FAMILY MEDICINE</v>
          </cell>
          <cell r="C261" t="str">
            <v>CAPITAL FAMILY MEDICINE @ APEX</v>
          </cell>
          <cell r="D261" t="str">
            <v>LOC-01791</v>
          </cell>
          <cell r="E261" t="str">
            <v>Wake</v>
          </cell>
          <cell r="F261" t="str">
            <v>Wake</v>
          </cell>
          <cell r="G261" t="str">
            <v>Medical practice : family medicine</v>
          </cell>
          <cell r="H261" t="str">
            <v>cfm8596@gmail.com</v>
          </cell>
          <cell r="I261" t="str">
            <v>919-878-8596</v>
          </cell>
          <cell r="J261" t="str">
            <v>Scott  Wagner</v>
          </cell>
          <cell r="K261" t="str">
            <v>cfmapex1@gmail.com</v>
          </cell>
          <cell r="L261" t="str">
            <v>919-488-8066</v>
          </cell>
          <cell r="M261" t="str">
            <v>Scott  Wagner</v>
          </cell>
          <cell r="N261" t="str">
            <v>cfmapex1@gmail.com</v>
          </cell>
          <cell r="O261" t="str">
            <v>919-488-8066</v>
          </cell>
          <cell r="P261" t="str">
            <v>KAYLA  CRABTREE</v>
          </cell>
          <cell r="Q261" t="str">
            <v>cfmapex1@gmail.com</v>
          </cell>
          <cell r="R261" t="str">
            <v>919-267-9298</v>
          </cell>
          <cell r="S261" t="str">
            <v>MORGAN  AMOS</v>
          </cell>
          <cell r="T261" t="str">
            <v>cfmapex1@gmail.com</v>
          </cell>
          <cell r="U261" t="str">
            <v>919-267-9298</v>
          </cell>
        </row>
        <row r="262">
          <cell r="A262" t="str">
            <v>92C084</v>
          </cell>
          <cell r="B262" t="str">
            <v>CAPITAL FAMILY MEDICINE</v>
          </cell>
          <cell r="C262" t="str">
            <v>CAPITAL FAMILY MEDICINE @ WAKEFIELD</v>
          </cell>
          <cell r="D262" t="str">
            <v>LOC-01790</v>
          </cell>
          <cell r="E262" t="str">
            <v>Wake</v>
          </cell>
          <cell r="F262" t="str">
            <v>Wake</v>
          </cell>
          <cell r="G262" t="str">
            <v>Medical practice : family medicine</v>
          </cell>
          <cell r="H262" t="str">
            <v>cfm8596@gmail.com</v>
          </cell>
          <cell r="I262" t="str">
            <v>919-878-8596</v>
          </cell>
          <cell r="J262" t="str">
            <v>Scott  Wagner</v>
          </cell>
          <cell r="K262" t="str">
            <v>cfmapex1@gmail.com</v>
          </cell>
          <cell r="L262" t="str">
            <v>919-488-8066</v>
          </cell>
          <cell r="M262" t="str">
            <v>Scott  Wagner</v>
          </cell>
          <cell r="N262" t="str">
            <v>cfmapex1@gmail.com</v>
          </cell>
          <cell r="O262" t="str">
            <v>919-488-8066</v>
          </cell>
          <cell r="P262" t="str">
            <v>VICTORIA  TANNER</v>
          </cell>
          <cell r="Q262" t="str">
            <v>cfmapex1@gmail.com</v>
          </cell>
          <cell r="R262" t="str">
            <v>919-488-8066</v>
          </cell>
          <cell r="S262" t="str">
            <v>SASHA  ACRE</v>
          </cell>
          <cell r="T262" t="str">
            <v>cfmapex1@gmail.com</v>
          </cell>
          <cell r="U262" t="str">
            <v>919-488-8066</v>
          </cell>
        </row>
        <row r="263">
          <cell r="A263" t="str">
            <v>92C081</v>
          </cell>
          <cell r="B263" t="str">
            <v>Capital Family Physicians, P.A.</v>
          </cell>
          <cell r="C263" t="str">
            <v>Capital Family Physicians, P.A.</v>
          </cell>
          <cell r="D263" t="str">
            <v>LOC-01604</v>
          </cell>
          <cell r="E263" t="str">
            <v>Wake</v>
          </cell>
          <cell r="F263" t="str">
            <v>Wake</v>
          </cell>
          <cell r="G263" t="str">
            <v>Medical practice : family medicine</v>
          </cell>
          <cell r="H263" t="str">
            <v>smichelledobbins@gmail.com</v>
          </cell>
          <cell r="I263" t="str">
            <v>919-232-0020</v>
          </cell>
          <cell r="J263" t="str">
            <v>John L Burkard</v>
          </cell>
          <cell r="K263" t="str">
            <v>johnburkard@hotmail.com</v>
          </cell>
          <cell r="L263" t="str">
            <v>919-232-0020</v>
          </cell>
          <cell r="M263" t="str">
            <v>John L Burkard</v>
          </cell>
          <cell r="N263" t="str">
            <v>johnburkard@hotmail.com</v>
          </cell>
          <cell r="O263" t="str">
            <v>919-232-0020</v>
          </cell>
          <cell r="P263" t="str">
            <v>Michelle s Dobbins</v>
          </cell>
          <cell r="Q263" t="str">
            <v>smichelledobbins@gmail.com</v>
          </cell>
          <cell r="R263" t="str">
            <v>919-232-0020</v>
          </cell>
          <cell r="S263" t="str">
            <v>Vicky A Bandy</v>
          </cell>
          <cell r="T263" t="str">
            <v>vabandy8@gmail.com</v>
          </cell>
          <cell r="U263" t="str">
            <v>919-232-0020</v>
          </cell>
        </row>
        <row r="264">
          <cell r="A264" t="str">
            <v>36C010</v>
          </cell>
          <cell r="B264" t="str">
            <v>CareHere Management, PLLC</v>
          </cell>
          <cell r="C264" t="str">
            <v>Mt Holly Truck Manufacturing Plant c/o CareHere OCC Medical</v>
          </cell>
          <cell r="D264" t="str">
            <v>LOC-01232</v>
          </cell>
          <cell r="E264" t="str">
            <v>Gaston</v>
          </cell>
          <cell r="F264" t="str">
            <v>Gaston</v>
          </cell>
          <cell r="G264" t="str">
            <v>Health center : occupational</v>
          </cell>
          <cell r="H264" t="str">
            <v>kfrank@carehere.com</v>
          </cell>
          <cell r="I264" t="str">
            <v>844-407-7557</v>
          </cell>
          <cell r="J264" t="str">
            <v>Anthony V Dallas</v>
          </cell>
          <cell r="K264" t="str">
            <v>adallas@carehere.com</v>
          </cell>
          <cell r="L264" t="str">
            <v>615-812-1637</v>
          </cell>
          <cell r="M264" t="str">
            <v>Anthony V Dallas</v>
          </cell>
          <cell r="N264" t="str">
            <v>adallas@carehere.com</v>
          </cell>
          <cell r="O264" t="str">
            <v>615-812-1637</v>
          </cell>
          <cell r="P264" t="str">
            <v>Jennifer B Walker</v>
          </cell>
          <cell r="Q264" t="str">
            <v>jennifer.walker@carehere.com</v>
          </cell>
          <cell r="R264" t="str">
            <v>336-870-0128</v>
          </cell>
          <cell r="S264" t="str">
            <v>Meghan E Sanders</v>
          </cell>
          <cell r="T264" t="str">
            <v>msanders@carehere.com</v>
          </cell>
          <cell r="U264" t="str">
            <v>828-485-8218</v>
          </cell>
        </row>
        <row r="265">
          <cell r="A265" t="str">
            <v>41C017</v>
          </cell>
          <cell r="B265" t="str">
            <v>CareHere Management, PLLC</v>
          </cell>
          <cell r="C265" t="str">
            <v>High Point Health &amp; Wellness Center</v>
          </cell>
          <cell r="D265" t="str">
            <v>LOC-01234</v>
          </cell>
          <cell r="E265" t="str">
            <v>Guilford</v>
          </cell>
          <cell r="F265" t="str">
            <v>Guilford</v>
          </cell>
          <cell r="G265" t="str">
            <v>Medical practice : family medicine</v>
          </cell>
          <cell r="H265" t="str">
            <v>kfrank@carehere.com</v>
          </cell>
          <cell r="I265" t="str">
            <v>844-407-7557</v>
          </cell>
          <cell r="J265" t="str">
            <v>Anthony V Dallas</v>
          </cell>
          <cell r="K265" t="str">
            <v>adallas@carehere.com</v>
          </cell>
          <cell r="L265" t="str">
            <v>615-812-1637</v>
          </cell>
          <cell r="M265" t="str">
            <v>Anthony V Dallas</v>
          </cell>
          <cell r="N265" t="str">
            <v>adallas@carehere.com</v>
          </cell>
          <cell r="O265" t="str">
            <v>615-812-1637</v>
          </cell>
          <cell r="P265" t="str">
            <v>Jennifer B Walker</v>
          </cell>
          <cell r="Q265" t="str">
            <v>jennifer.walker@carehere.com</v>
          </cell>
          <cell r="R265" t="str">
            <v>336-870-0128</v>
          </cell>
          <cell r="S265" t="str">
            <v>Meghan E Sanders</v>
          </cell>
          <cell r="T265" t="str">
            <v>msanders@carehere.com</v>
          </cell>
          <cell r="U265" t="str">
            <v>828-485-8218</v>
          </cell>
        </row>
        <row r="266">
          <cell r="A266" t="str">
            <v>80C003</v>
          </cell>
          <cell r="B266" t="str">
            <v>CareHere Management, PLLC</v>
          </cell>
          <cell r="C266" t="str">
            <v>Cleveland Primary Health &amp; Wellness Center</v>
          </cell>
          <cell r="D266" t="str">
            <v>LOC-01230</v>
          </cell>
          <cell r="E266" t="str">
            <v>Rowan</v>
          </cell>
          <cell r="F266" t="str">
            <v>Rowan</v>
          </cell>
          <cell r="G266" t="str">
            <v>Medical practice : family medicine</v>
          </cell>
          <cell r="H266" t="str">
            <v>kfrank@carehere.com</v>
          </cell>
          <cell r="I266" t="str">
            <v>844-407-7557</v>
          </cell>
          <cell r="J266" t="str">
            <v>Anthony V Dallas</v>
          </cell>
          <cell r="K266" t="str">
            <v>adallas@carehere.com</v>
          </cell>
          <cell r="L266" t="str">
            <v>615-812-1637</v>
          </cell>
          <cell r="M266" t="str">
            <v>Anthony V Dallas</v>
          </cell>
          <cell r="N266" t="str">
            <v>adallas@carehere.com</v>
          </cell>
          <cell r="O266" t="str">
            <v>615-812-1637</v>
          </cell>
          <cell r="P266" t="str">
            <v>Jennifer B Walker</v>
          </cell>
          <cell r="Q266" t="str">
            <v>jennifer.walker@carehere.com</v>
          </cell>
          <cell r="R266" t="str">
            <v>336-870-0128</v>
          </cell>
          <cell r="S266" t="str">
            <v>Meghan E Sanders</v>
          </cell>
          <cell r="T266" t="str">
            <v>msanders@carehere.com</v>
          </cell>
          <cell r="U266" t="str">
            <v>828-485-8218</v>
          </cell>
        </row>
        <row r="267">
          <cell r="A267" t="str">
            <v>80C004</v>
          </cell>
          <cell r="B267" t="str">
            <v>CareHere Management, PLLC</v>
          </cell>
          <cell r="C267" t="str">
            <v>Cleveland Truck Manufacturing c/o CareHere OCC Medical</v>
          </cell>
          <cell r="D267" t="str">
            <v>LOC-01231</v>
          </cell>
          <cell r="E267" t="str">
            <v>Rowan</v>
          </cell>
          <cell r="F267" t="str">
            <v>Rowan</v>
          </cell>
          <cell r="G267" t="str">
            <v>Health center : occupational</v>
          </cell>
          <cell r="H267" t="str">
            <v>kfrank@carehere.com</v>
          </cell>
          <cell r="I267" t="str">
            <v>844-407-7557</v>
          </cell>
          <cell r="J267" t="str">
            <v>Anthony V Dallas</v>
          </cell>
          <cell r="K267" t="str">
            <v>adallas@carehere.com</v>
          </cell>
          <cell r="L267" t="str">
            <v>615-812-1637</v>
          </cell>
          <cell r="M267" t="str">
            <v>Anthony V Dallas</v>
          </cell>
          <cell r="N267" t="str">
            <v>adallas@carehere.com</v>
          </cell>
          <cell r="O267" t="str">
            <v>615-812-1637</v>
          </cell>
          <cell r="P267" t="str">
            <v>Jennifer B Walker</v>
          </cell>
          <cell r="Q267" t="str">
            <v>jennifer.walker@carehere.com</v>
          </cell>
          <cell r="R267" t="str">
            <v>336-870-0128</v>
          </cell>
          <cell r="S267" t="str">
            <v>Meghan E Sanders</v>
          </cell>
          <cell r="T267" t="str">
            <v>msanders@carehere.com</v>
          </cell>
          <cell r="U267" t="str">
            <v>828-485-8218</v>
          </cell>
        </row>
        <row r="268">
          <cell r="A268" t="str">
            <v>41C016</v>
          </cell>
          <cell r="B268" t="str">
            <v>CareHere Management, PLLC</v>
          </cell>
          <cell r="C268" t="str">
            <v>Thomas Built Buses C1 &amp; C2 c/o CareHere OCC Medical</v>
          </cell>
          <cell r="D268" t="str">
            <v>LOC-01233</v>
          </cell>
          <cell r="E268" t="str">
            <v>Guilford</v>
          </cell>
          <cell r="F268" t="str">
            <v>Guilford</v>
          </cell>
          <cell r="G268" t="str">
            <v>Health center : occupational</v>
          </cell>
          <cell r="H268" t="str">
            <v>kfrank@carehere.com</v>
          </cell>
          <cell r="I268" t="str">
            <v>844-407-7557</v>
          </cell>
          <cell r="J268" t="str">
            <v>Anthony V Dallas</v>
          </cell>
          <cell r="K268" t="str">
            <v>adallas@carehere.com</v>
          </cell>
          <cell r="L268" t="str">
            <v>615-812-1637</v>
          </cell>
          <cell r="M268" t="str">
            <v>Anthony V Dallas</v>
          </cell>
          <cell r="N268" t="str">
            <v>adallas@carehere.com</v>
          </cell>
          <cell r="O268" t="str">
            <v>615-812-1637</v>
          </cell>
          <cell r="P268" t="str">
            <v>Jennifer B Walker</v>
          </cell>
          <cell r="Q268" t="str">
            <v>jennifer.walker@carehere.com</v>
          </cell>
          <cell r="R268" t="str">
            <v>336-870-0128</v>
          </cell>
          <cell r="S268" t="str">
            <v>Meghan E Sanders</v>
          </cell>
          <cell r="T268" t="str">
            <v>msanders@carehere.com</v>
          </cell>
          <cell r="U268" t="str">
            <v>828-485-8218</v>
          </cell>
        </row>
        <row r="269">
          <cell r="A269" t="str">
            <v>36C011</v>
          </cell>
          <cell r="B269" t="str">
            <v>CareHere Management, PLLC</v>
          </cell>
          <cell r="C269" t="str">
            <v>DTNA/CareHere - Gastonia Be Driven Health and Wellness Center</v>
          </cell>
          <cell r="D269" t="str">
            <v>LOC-01254</v>
          </cell>
          <cell r="E269" t="str">
            <v>Gaston</v>
          </cell>
          <cell r="F269" t="str">
            <v>Gaston</v>
          </cell>
          <cell r="G269" t="str">
            <v>Medical practice : family medicine</v>
          </cell>
          <cell r="H269" t="str">
            <v>kfrank@carehere.com</v>
          </cell>
          <cell r="I269" t="str">
            <v>844-407-7557</v>
          </cell>
          <cell r="J269" t="str">
            <v>Anthony V Dallas</v>
          </cell>
          <cell r="K269" t="str">
            <v>adallas@carehere.com</v>
          </cell>
          <cell r="L269" t="str">
            <v>615-812-1637</v>
          </cell>
          <cell r="M269" t="str">
            <v>Anthony V Dallas</v>
          </cell>
          <cell r="N269" t="str">
            <v>adallas@carehere.com</v>
          </cell>
          <cell r="O269" t="str">
            <v>615-812-1637</v>
          </cell>
          <cell r="P269" t="str">
            <v>Christa  Mullinax</v>
          </cell>
          <cell r="Q269" t="str">
            <v>cmullinax@carehere.com</v>
          </cell>
          <cell r="R269" t="str">
            <v>864-490-0611</v>
          </cell>
          <cell r="S269" t="str">
            <v>Meghan  Sanders</v>
          </cell>
          <cell r="T269" t="str">
            <v>msanders@carehere.com</v>
          </cell>
          <cell r="U269" t="str">
            <v>828-485-8218</v>
          </cell>
        </row>
        <row r="270">
          <cell r="A270" t="str">
            <v>74C015</v>
          </cell>
          <cell r="B270" t="str">
            <v>CareHere Management, PLLC</v>
          </cell>
          <cell r="C270" t="str">
            <v>Hyster-Yale Americas Health Center</v>
          </cell>
          <cell r="D270" t="str">
            <v>LOC-01243</v>
          </cell>
          <cell r="E270" t="str">
            <v>Pitt</v>
          </cell>
          <cell r="F270" t="str">
            <v>Pitt</v>
          </cell>
          <cell r="G270" t="str">
            <v>Medical practice : family medicine</v>
          </cell>
          <cell r="H270" t="str">
            <v>kfrank@carehere.com</v>
          </cell>
          <cell r="I270" t="str">
            <v>844-407-7557</v>
          </cell>
          <cell r="J270" t="str">
            <v>Anthony V Dallas</v>
          </cell>
          <cell r="K270" t="str">
            <v>adallas@carehere.com</v>
          </cell>
          <cell r="L270" t="str">
            <v>615-812-1637</v>
          </cell>
          <cell r="M270" t="str">
            <v>Anthony V Dallas</v>
          </cell>
          <cell r="N270" t="str">
            <v>adallas@carehere.com</v>
          </cell>
          <cell r="O270" t="str">
            <v>615-812-1637</v>
          </cell>
          <cell r="P270" t="str">
            <v>Debbie L Stall</v>
          </cell>
          <cell r="Q270" t="str">
            <v>dstall@carehere.com</v>
          </cell>
          <cell r="R270" t="str">
            <v>419-564-7722</v>
          </cell>
          <cell r="S270" t="str">
            <v>Karen  Williams</v>
          </cell>
          <cell r="T270" t="str">
            <v>kwilliams@carehere.com</v>
          </cell>
          <cell r="U270" t="str">
            <v>252-931-5686</v>
          </cell>
        </row>
        <row r="271">
          <cell r="A271" t="str">
            <v>36C012</v>
          </cell>
          <cell r="B271" t="str">
            <v>CareHere Management, PLLC</v>
          </cell>
          <cell r="C271" t="str">
            <v>CareHere DTNA Gastonia Occ</v>
          </cell>
          <cell r="D271" t="str">
            <v>LOC-01255</v>
          </cell>
          <cell r="E271" t="str">
            <v>Gaston</v>
          </cell>
          <cell r="F271" t="str">
            <v>Gaston</v>
          </cell>
          <cell r="G271" t="str">
            <v>Health center : occupational</v>
          </cell>
          <cell r="H271" t="str">
            <v>kfrank@carehere.com</v>
          </cell>
          <cell r="I271" t="str">
            <v>844-407-7557</v>
          </cell>
          <cell r="J271" t="str">
            <v>Anthony V Dallas</v>
          </cell>
          <cell r="K271" t="str">
            <v>adallas@carehere.com</v>
          </cell>
          <cell r="L271" t="str">
            <v>615-812-1637</v>
          </cell>
          <cell r="M271" t="str">
            <v>Anthony V Dallas</v>
          </cell>
          <cell r="N271" t="str">
            <v>adallas@carehere.com</v>
          </cell>
          <cell r="O271" t="str">
            <v>615-812-1637</v>
          </cell>
          <cell r="P271" t="str">
            <v>Christa  Mullinax</v>
          </cell>
          <cell r="Q271" t="str">
            <v>cmullinax@carehere.com</v>
          </cell>
          <cell r="R271" t="str">
            <v>864-490-0611</v>
          </cell>
          <cell r="S271" t="str">
            <v>Meghan  Sanders</v>
          </cell>
          <cell r="T271" t="str">
            <v>msanders@carehere.com</v>
          </cell>
          <cell r="U271" t="str">
            <v>828-485-8218</v>
          </cell>
        </row>
        <row r="272">
          <cell r="A272" t="str">
            <v>74C016</v>
          </cell>
          <cell r="B272" t="str">
            <v>CareHere Management, PLLC</v>
          </cell>
          <cell r="C272" t="str">
            <v>Hyster-Yale Greenville Plant Health Center</v>
          </cell>
          <cell r="D272" t="str">
            <v>LOC-01242</v>
          </cell>
          <cell r="E272" t="str">
            <v>Pitt</v>
          </cell>
          <cell r="F272" t="str">
            <v>Pitt</v>
          </cell>
          <cell r="G272" t="str">
            <v>Medical practice : family medicine</v>
          </cell>
          <cell r="H272" t="str">
            <v>kfrank@carehere.com</v>
          </cell>
          <cell r="I272" t="str">
            <v>844-407-7557</v>
          </cell>
          <cell r="J272" t="str">
            <v>Anthony V Dallas</v>
          </cell>
          <cell r="K272" t="str">
            <v>adallas@carehere.com</v>
          </cell>
          <cell r="L272" t="str">
            <v>615-812-1637</v>
          </cell>
          <cell r="M272" t="str">
            <v>Anthony V Dallas</v>
          </cell>
          <cell r="N272" t="str">
            <v>adallas@carehere.com</v>
          </cell>
          <cell r="O272" t="str">
            <v>615-812-1637</v>
          </cell>
          <cell r="P272" t="str">
            <v>Debbie L Stall</v>
          </cell>
          <cell r="Q272" t="str">
            <v>dstall@carehere.com</v>
          </cell>
          <cell r="R272" t="str">
            <v>419-564-7722</v>
          </cell>
          <cell r="S272" t="str">
            <v>Cynthia  Crandall</v>
          </cell>
          <cell r="T272" t="str">
            <v>ccrandall@carehere.com</v>
          </cell>
          <cell r="U272" t="str">
            <v>252-931-5408</v>
          </cell>
        </row>
        <row r="273">
          <cell r="A273" t="str">
            <v>51C010</v>
          </cell>
          <cell r="B273" t="str">
            <v>Carlie C's Benson</v>
          </cell>
          <cell r="C273" t="str">
            <v>Carlie C's Benson</v>
          </cell>
          <cell r="D273" t="str">
            <v>LOC-01762</v>
          </cell>
          <cell r="E273" t="str">
            <v>Johnston</v>
          </cell>
          <cell r="F273" t="str">
            <v>Johnston</v>
          </cell>
          <cell r="G273" t="str">
            <v>Pharmacy : independent</v>
          </cell>
          <cell r="H273" t="str">
            <v>mdlee0625@gmail.com</v>
          </cell>
          <cell r="I273" t="str">
            <v>919-894-1237</v>
          </cell>
          <cell r="J273" t="str">
            <v>Maegan L Thornton</v>
          </cell>
          <cell r="K273" t="str">
            <v>mdlee0625@gmail.com</v>
          </cell>
          <cell r="L273" t="str">
            <v>919-894-1237</v>
          </cell>
          <cell r="M273" t="str">
            <v>Maegan L Thornton</v>
          </cell>
          <cell r="N273" t="str">
            <v>mdlee0625@gmail.com</v>
          </cell>
          <cell r="O273" t="str">
            <v>919-894-1237</v>
          </cell>
          <cell r="P273" t="str">
            <v>Maegan L Thornton</v>
          </cell>
          <cell r="Q273" t="str">
            <v>mdlee0625@gmail.com</v>
          </cell>
          <cell r="R273" t="str">
            <v>919-894-1237</v>
          </cell>
          <cell r="S273" t="str">
            <v>Charles E Raynor</v>
          </cell>
          <cell r="T273" t="str">
            <v>pharmacy.870@carliecs.com</v>
          </cell>
          <cell r="U273" t="str">
            <v>919-894-1237</v>
          </cell>
        </row>
        <row r="274">
          <cell r="A274" t="str">
            <v>79C005</v>
          </cell>
          <cell r="B274" t="str">
            <v>Carolina Apothecary Inc</v>
          </cell>
          <cell r="C274" t="str">
            <v>Carolina Apothecary Inc</v>
          </cell>
          <cell r="D274" t="str">
            <v>LOC-01986</v>
          </cell>
          <cell r="E274" t="str">
            <v>Rockingham</v>
          </cell>
          <cell r="F274" t="str">
            <v>Rockingham</v>
          </cell>
          <cell r="G274" t="str">
            <v>Pharmacy : independent</v>
          </cell>
          <cell r="H274" t="str">
            <v>bgriffin@carolinaapothecary.com</v>
          </cell>
          <cell r="I274" t="str">
            <v>336-349-8221</v>
          </cell>
          <cell r="J274" t="str">
            <v>Charles A Britt</v>
          </cell>
          <cell r="K274" t="str">
            <v>abritt@carolinaapothecary.com</v>
          </cell>
          <cell r="L274" t="str">
            <v>336-613-2408</v>
          </cell>
          <cell r="M274" t="str">
            <v>Beth  Griffin</v>
          </cell>
          <cell r="N274" t="str">
            <v>bgriffin@carolinaapothecary.com</v>
          </cell>
          <cell r="O274" t="str">
            <v>336-613-3219</v>
          </cell>
          <cell r="P274" t="str">
            <v>Beth  Griffin</v>
          </cell>
          <cell r="Q274" t="str">
            <v>bgriffin@carolinaapothecary.com</v>
          </cell>
          <cell r="R274" t="str">
            <v>336-349-8221</v>
          </cell>
          <cell r="S274" t="str">
            <v>Melissa  Cross</v>
          </cell>
          <cell r="T274" t="str">
            <v>mcross@carolinaapothecary.com</v>
          </cell>
          <cell r="U274" t="str">
            <v>336-394-1113</v>
          </cell>
        </row>
        <row r="275">
          <cell r="A275" t="str">
            <v>60C050</v>
          </cell>
          <cell r="B275" t="str">
            <v>Carolina BioOncology Institute</v>
          </cell>
          <cell r="C275" t="str">
            <v>Carolina BioOncology Institute</v>
          </cell>
          <cell r="D275" t="str">
            <v>LOC-01451</v>
          </cell>
          <cell r="E275" t="str">
            <v>Mecklenburg</v>
          </cell>
          <cell r="F275" t="str">
            <v>Mecklenburg</v>
          </cell>
          <cell r="G275" t="str">
            <v>Medical practice : other specialty</v>
          </cell>
          <cell r="H275" t="str">
            <v>lcooke@carolinabiooncology.org</v>
          </cell>
          <cell r="I275" t="str">
            <v>704-947-6599</v>
          </cell>
          <cell r="J275" t="str">
            <v>John  Powderly</v>
          </cell>
          <cell r="K275" t="str">
            <v>jbradley@carolinabiooncology.org</v>
          </cell>
          <cell r="L275" t="str">
            <v>704-947-6599</v>
          </cell>
          <cell r="M275" t="str">
            <v>John  Powderly</v>
          </cell>
          <cell r="N275" t="str">
            <v>jbradley@carolinabiooncology.org</v>
          </cell>
          <cell r="O275" t="str">
            <v>704-947-6599</v>
          </cell>
          <cell r="P275" t="str">
            <v>Lori W Cooke</v>
          </cell>
          <cell r="Q275" t="str">
            <v>lcooke@carolinabiooncology.org</v>
          </cell>
          <cell r="R275" t="str">
            <v>704-947-6599</v>
          </cell>
          <cell r="S275" t="str">
            <v>Jill  Bradley</v>
          </cell>
          <cell r="T275" t="str">
            <v>jbradley@carolinabiooncology.org</v>
          </cell>
          <cell r="U275" t="str">
            <v>704-947-6599</v>
          </cell>
        </row>
        <row r="276">
          <cell r="A276" t="str">
            <v>36C013</v>
          </cell>
          <cell r="B276" t="str">
            <v>CAROLINA CORRECTIONAL HEALTH</v>
          </cell>
          <cell r="C276" t="str">
            <v>Gaston County Jail</v>
          </cell>
          <cell r="D276" t="str">
            <v>LOC-02190</v>
          </cell>
          <cell r="E276" t="str">
            <v>Gaston</v>
          </cell>
          <cell r="F276" t="str">
            <v>Gaston</v>
          </cell>
          <cell r="G276" t="str">
            <v>Other</v>
          </cell>
          <cell r="H276" t="str">
            <v>bruceflitt@carolinacorrectionalhealth.com</v>
          </cell>
          <cell r="I276" t="str">
            <v>704-853-9755</v>
          </cell>
          <cell r="J276" t="str">
            <v>Bruce  Flitt</v>
          </cell>
          <cell r="K276" t="str">
            <v>bruce@flittmail.com</v>
          </cell>
          <cell r="L276" t="str">
            <v>704-810-0376</v>
          </cell>
          <cell r="M276" t="str">
            <v>Bruce  Flitt</v>
          </cell>
          <cell r="N276" t="str">
            <v>bflitt@carolinacorrectionalhealth.com</v>
          </cell>
          <cell r="O276" t="str">
            <v>704-853-9755</v>
          </cell>
          <cell r="P276" t="str">
            <v>Bruce J Flitt</v>
          </cell>
          <cell r="Q276" t="str">
            <v>bruceflitt@carolinacorrectionalhealth.com</v>
          </cell>
          <cell r="R276" t="str">
            <v>704-853-9755</v>
          </cell>
          <cell r="S276" t="str">
            <v>Kim  Carter</v>
          </cell>
          <cell r="T276" t="str">
            <v>kimcarte@carolinacorrectionalhealth.com</v>
          </cell>
          <cell r="U276" t="str">
            <v>704-869-6814</v>
          </cell>
        </row>
        <row r="277">
          <cell r="A277" t="str">
            <v>53C002</v>
          </cell>
          <cell r="B277" t="str">
            <v>Carolina Dialysis Lee County</v>
          </cell>
          <cell r="C277" t="str">
            <v>Carolina Dialysis Lee County</v>
          </cell>
          <cell r="D277" t="str">
            <v>LOC-00960</v>
          </cell>
          <cell r="E277" t="str">
            <v>Lee</v>
          </cell>
          <cell r="F277" t="str">
            <v>Lee</v>
          </cell>
          <cell r="G277" t="str">
            <v>Other</v>
          </cell>
          <cell r="H277" t="str">
            <v>heather.ansede@fmc-na.com</v>
          </cell>
          <cell r="I277" t="str">
            <v>919-775-3725</v>
          </cell>
          <cell r="J277" t="str">
            <v>Heather J Ansede</v>
          </cell>
          <cell r="K277" t="str">
            <v>heather.ansede@fmc-na.com</v>
          </cell>
          <cell r="L277" t="str">
            <v>919-414-0551</v>
          </cell>
          <cell r="M277" t="str">
            <v>Abhijit  Kshirsagar</v>
          </cell>
          <cell r="N277" t="str">
            <v>abhijit_kshirsagar@med.unc.edu</v>
          </cell>
          <cell r="O277" t="str">
            <v>919-943-8817</v>
          </cell>
          <cell r="P277" t="str">
            <v>Heather J Ansede</v>
          </cell>
          <cell r="Q277" t="str">
            <v>heather.ansede@fmc-na.com</v>
          </cell>
          <cell r="R277" t="str">
            <v>919-414-0551</v>
          </cell>
          <cell r="S277" t="str">
            <v>Elizabeth  Tysinger</v>
          </cell>
          <cell r="T277" t="str">
            <v>elizabeth.tysinger@fmc-na.com</v>
          </cell>
          <cell r="U277" t="str">
            <v>919-775-3725</v>
          </cell>
        </row>
        <row r="278">
          <cell r="A278" t="str">
            <v>19C009</v>
          </cell>
          <cell r="B278" t="str">
            <v>Carolina Dialysis Lee County</v>
          </cell>
          <cell r="C278" t="str">
            <v>Carolina Dialysis Siler City</v>
          </cell>
          <cell r="D278" t="str">
            <v>LOC-01309</v>
          </cell>
          <cell r="E278" t="str">
            <v>Chatham</v>
          </cell>
          <cell r="F278" t="str">
            <v>Chatham</v>
          </cell>
          <cell r="G278" t="str">
            <v>Medical practice : other specialty</v>
          </cell>
          <cell r="H278" t="str">
            <v>heather.ansede@fmc-na.com</v>
          </cell>
          <cell r="I278" t="str">
            <v>919-775-3725</v>
          </cell>
          <cell r="J278" t="str">
            <v>Heather J Ansede</v>
          </cell>
          <cell r="K278" t="str">
            <v>heather.ansede@fmc-na.com</v>
          </cell>
          <cell r="L278" t="str">
            <v>919-414-0551</v>
          </cell>
          <cell r="M278" t="str">
            <v>Abhijit  Kshirsagar</v>
          </cell>
          <cell r="N278" t="str">
            <v>abhijit_kshirsagar@med.unc.edu</v>
          </cell>
          <cell r="O278" t="str">
            <v>919-943-8817</v>
          </cell>
          <cell r="P278" t="str">
            <v>Heather  Ansede</v>
          </cell>
          <cell r="Q278" t="str">
            <v>heather.ansede@fmc-na.com</v>
          </cell>
          <cell r="R278" t="str">
            <v>919-414-0551</v>
          </cell>
          <cell r="S278" t="str">
            <v>Lisa  Harvey</v>
          </cell>
          <cell r="T278" t="str">
            <v>lisa.harvey@fmc-na.com</v>
          </cell>
          <cell r="U278" t="str">
            <v>919-265-7815</v>
          </cell>
        </row>
        <row r="279">
          <cell r="A279" t="str">
            <v>01C008</v>
          </cell>
          <cell r="B279" t="str">
            <v>Carolina Dialysis Lee County</v>
          </cell>
          <cell r="C279" t="str">
            <v>Carolina Dialysis Mebane</v>
          </cell>
          <cell r="D279" t="str">
            <v>LOC-01311</v>
          </cell>
          <cell r="E279" t="str">
            <v>Alamance</v>
          </cell>
          <cell r="F279" t="str">
            <v>Alamance</v>
          </cell>
          <cell r="G279" t="str">
            <v>Other</v>
          </cell>
          <cell r="H279" t="str">
            <v>heather.ansede@fmc-na.com</v>
          </cell>
          <cell r="I279" t="str">
            <v>919-775-3725</v>
          </cell>
          <cell r="J279" t="str">
            <v>Heather J Ansede</v>
          </cell>
          <cell r="K279" t="str">
            <v>heather.ansede@fmc-na.com</v>
          </cell>
          <cell r="L279" t="str">
            <v>919-414-0551</v>
          </cell>
          <cell r="M279" t="str">
            <v>Abhijit  Kshirsagar</v>
          </cell>
          <cell r="N279" t="str">
            <v>abhijit_kshirsagar@med.unc.edu</v>
          </cell>
          <cell r="O279" t="str">
            <v>919-943-8817</v>
          </cell>
          <cell r="P279" t="str">
            <v>Heather J Ansede</v>
          </cell>
          <cell r="Q279" t="str">
            <v>heather.ansede@fmc-na.com</v>
          </cell>
          <cell r="R279" t="str">
            <v>919-414-0551</v>
          </cell>
          <cell r="S279" t="str">
            <v>Jessica  Marsh</v>
          </cell>
          <cell r="T279" t="str">
            <v>jessica.marsh@fmc-na.com</v>
          </cell>
          <cell r="U279" t="str">
            <v>919-562-2924</v>
          </cell>
        </row>
        <row r="280">
          <cell r="A280" t="str">
            <v>53C003</v>
          </cell>
          <cell r="B280" t="str">
            <v>Carolina Dialysis Lee County</v>
          </cell>
          <cell r="C280" t="str">
            <v>Carolina Dialysis Sanford</v>
          </cell>
          <cell r="D280" t="str">
            <v>LOC-01310</v>
          </cell>
          <cell r="E280" t="str">
            <v>Lee</v>
          </cell>
          <cell r="F280" t="str">
            <v>Lee</v>
          </cell>
          <cell r="G280" t="str">
            <v>Other</v>
          </cell>
          <cell r="H280" t="str">
            <v>heather.ansede@fmc-na.com</v>
          </cell>
          <cell r="I280" t="str">
            <v>919-775-3725</v>
          </cell>
          <cell r="J280" t="str">
            <v>Heather J Ansede</v>
          </cell>
          <cell r="K280" t="str">
            <v>heather.ansede@fmc-na.com</v>
          </cell>
          <cell r="L280" t="str">
            <v>919-414-0551</v>
          </cell>
          <cell r="M280" t="str">
            <v>Abhijit  Kshirsagar</v>
          </cell>
          <cell r="N280" t="str">
            <v>abhijit_kshirsagar@med.unc.edu</v>
          </cell>
          <cell r="O280" t="str">
            <v>919-943-8817</v>
          </cell>
          <cell r="P280" t="str">
            <v>Heather J Ansede</v>
          </cell>
          <cell r="Q280" t="str">
            <v>heather.ansede@fmc-na.com</v>
          </cell>
          <cell r="R280" t="str">
            <v>919-414-0551</v>
          </cell>
          <cell r="S280" t="str">
            <v>Allison  English</v>
          </cell>
          <cell r="T280" t="str">
            <v>allison.english@fmc-na.com</v>
          </cell>
          <cell r="U280" t="str">
            <v>910-783-6138</v>
          </cell>
        </row>
        <row r="281">
          <cell r="A281" t="str">
            <v>19C007</v>
          </cell>
          <cell r="B281" t="str">
            <v>Carolina Dialysis Lee County</v>
          </cell>
          <cell r="C281" t="str">
            <v>Carolina Dialysis Pittsboro</v>
          </cell>
          <cell r="D281" t="str">
            <v>LOC-01312</v>
          </cell>
          <cell r="E281" t="str">
            <v>Chatham</v>
          </cell>
          <cell r="F281" t="str">
            <v>Chatham</v>
          </cell>
          <cell r="G281" t="str">
            <v>Other</v>
          </cell>
          <cell r="H281" t="str">
            <v>heather.ansede@fmc-na.com</v>
          </cell>
          <cell r="I281" t="str">
            <v>919-775-3725</v>
          </cell>
          <cell r="J281" t="str">
            <v>Heather J Ansede</v>
          </cell>
          <cell r="K281" t="str">
            <v>heather.ansede@fmc-na.com</v>
          </cell>
          <cell r="L281" t="str">
            <v>919-414-0551</v>
          </cell>
          <cell r="M281" t="str">
            <v>Abhijit  Kshirsagar</v>
          </cell>
          <cell r="N281" t="str">
            <v>abhijit_kshirsagar@med.unc.edu</v>
          </cell>
          <cell r="O281" t="str">
            <v>919-943-8817</v>
          </cell>
          <cell r="P281" t="str">
            <v>Heather J Ansede</v>
          </cell>
          <cell r="Q281" t="str">
            <v>heather.ansede@fmc-na.com</v>
          </cell>
          <cell r="R281" t="str">
            <v>919-414-0551</v>
          </cell>
          <cell r="S281" t="str">
            <v>Jessica  Dupree</v>
          </cell>
          <cell r="T281" t="str">
            <v>jessica.dupree@fmc-na.com</v>
          </cell>
          <cell r="U281" t="str">
            <v>919-545-0019</v>
          </cell>
        </row>
        <row r="282">
          <cell r="A282" t="str">
            <v>68C008</v>
          </cell>
          <cell r="B282" t="str">
            <v>Carolina Dialysis Lee County</v>
          </cell>
          <cell r="C282" t="str">
            <v>Carolina Dialysis Carrboro</v>
          </cell>
          <cell r="D282" t="str">
            <v>LOC-01449</v>
          </cell>
          <cell r="E282" t="str">
            <v>Orange</v>
          </cell>
          <cell r="F282" t="str">
            <v>Orange</v>
          </cell>
          <cell r="G282" t="str">
            <v>Other</v>
          </cell>
          <cell r="H282" t="str">
            <v>heather.ansede@fmc-na.com</v>
          </cell>
          <cell r="I282" t="str">
            <v>919-775-3725</v>
          </cell>
          <cell r="J282" t="str">
            <v>Heather J Ansede</v>
          </cell>
          <cell r="K282" t="str">
            <v>heather.ansede@fmc-na.com</v>
          </cell>
          <cell r="L282" t="str">
            <v>919-414-0551</v>
          </cell>
          <cell r="M282" t="str">
            <v>Abhijit  Kshirsagar</v>
          </cell>
          <cell r="N282" t="str">
            <v>abhijit_kshirsagar@med.unc.edu</v>
          </cell>
          <cell r="O282" t="str">
            <v>919-943-8817</v>
          </cell>
          <cell r="P282" t="str">
            <v>Heather J Ansede</v>
          </cell>
          <cell r="Q282" t="str">
            <v>heather.ansede@fmc-na.com</v>
          </cell>
          <cell r="R282" t="str">
            <v>919-414-0551</v>
          </cell>
          <cell r="S282" t="str">
            <v>Colleen  Jabaut</v>
          </cell>
          <cell r="T282" t="str">
            <v>colleen.jabaut@fmc-na.com</v>
          </cell>
          <cell r="U282" t="str">
            <v>919-966-4359</v>
          </cell>
        </row>
        <row r="283">
          <cell r="A283" t="str">
            <v>76C008</v>
          </cell>
          <cell r="B283" t="str">
            <v>Carolina Drug of Randolph County, LLC</v>
          </cell>
          <cell r="C283" t="str">
            <v>Carolina Drug</v>
          </cell>
          <cell r="D283" t="str">
            <v>LOC-02188</v>
          </cell>
          <cell r="E283" t="str">
            <v>Randolph</v>
          </cell>
          <cell r="F283" t="str">
            <v>Randolph</v>
          </cell>
          <cell r="G283" t="str">
            <v>Pharmacy : independent</v>
          </cell>
          <cell r="H283" t="str">
            <v>carolinadrug@hotmail.com</v>
          </cell>
          <cell r="I283" t="str">
            <v>336-431-4040</v>
          </cell>
          <cell r="J283" t="str">
            <v>Candice H Hunt</v>
          </cell>
          <cell r="K283" t="str">
            <v>hope984g@yahoo.com</v>
          </cell>
          <cell r="L283" t="str">
            <v>336-953-5570</v>
          </cell>
          <cell r="M283" t="str">
            <v>Laura  Jordan</v>
          </cell>
          <cell r="N283" t="str">
            <v>laurafritts4@yahoo.com</v>
          </cell>
          <cell r="O283" t="str">
            <v>336-239-5549</v>
          </cell>
          <cell r="P283" t="str">
            <v>Laura  Jordan</v>
          </cell>
          <cell r="Q283" t="str">
            <v>laurafritts4@yahoo.com</v>
          </cell>
          <cell r="R283" t="str">
            <v>336-431-4040</v>
          </cell>
          <cell r="S283" t="str">
            <v>Candice  Hunt</v>
          </cell>
          <cell r="T283" t="str">
            <v>hope984g@yahoo.com</v>
          </cell>
          <cell r="U283" t="str">
            <v>336-431-4040</v>
          </cell>
        </row>
        <row r="284">
          <cell r="A284" t="str">
            <v>25C001</v>
          </cell>
          <cell r="B284" t="str">
            <v>CarolinaEast Medical Center</v>
          </cell>
          <cell r="C284" t="str">
            <v>CarolinaEast Medical Center</v>
          </cell>
          <cell r="D284" t="str">
            <v>LOC-00321</v>
          </cell>
          <cell r="E284" t="str">
            <v>Craven</v>
          </cell>
          <cell r="F284" t="str">
            <v>Craven</v>
          </cell>
          <cell r="G284" t="str">
            <v>Hospital</v>
          </cell>
          <cell r="H284" t="str">
            <v>gbutz@carolinaeasthealth.com</v>
          </cell>
          <cell r="I284" t="str">
            <v>252-633-8111</v>
          </cell>
          <cell r="J284" t="str">
            <v>Tammy M Sherron</v>
          </cell>
          <cell r="K284" t="str">
            <v>tsherron@carolinaeasthealth.com</v>
          </cell>
          <cell r="L284" t="str">
            <v>252-633-8880</v>
          </cell>
          <cell r="M284" t="str">
            <v>Ronald B May</v>
          </cell>
          <cell r="N284" t="str">
            <v>rmay@carolinaeasthealth.com</v>
          </cell>
          <cell r="O284" t="str">
            <v>252-633-8045</v>
          </cell>
          <cell r="P284" t="str">
            <v>Genelle M Butz</v>
          </cell>
          <cell r="Q284" t="str">
            <v>gbutz@carolinaeasthealth.com</v>
          </cell>
          <cell r="R284" t="str">
            <v>252-626-1795</v>
          </cell>
          <cell r="S284" t="str">
            <v>Jeffery W Spray</v>
          </cell>
          <cell r="T284" t="str">
            <v>jspray@carolinaeasthealth.com</v>
          </cell>
          <cell r="U284" t="str">
            <v>252-633-8893</v>
          </cell>
        </row>
        <row r="285">
          <cell r="A285" t="str">
            <v>16C015</v>
          </cell>
          <cell r="B285" t="str">
            <v>CarolinaEast Medical Center</v>
          </cell>
          <cell r="C285" t="str">
            <v>CarolinaEast Physicians - Morehead City</v>
          </cell>
          <cell r="D285" t="str">
            <v>LOC-03178</v>
          </cell>
          <cell r="E285" t="str">
            <v>Carteret</v>
          </cell>
          <cell r="F285" t="str">
            <v>Carteret</v>
          </cell>
          <cell r="G285" t="str">
            <v>Medical practice : internal medicine</v>
          </cell>
          <cell r="H285" t="str">
            <v>gbutz@carolinaeasthealth.com</v>
          </cell>
          <cell r="I285" t="str">
            <v>252-633-8111</v>
          </cell>
          <cell r="J285" t="str">
            <v>Tammy M Sherron</v>
          </cell>
          <cell r="K285" t="str">
            <v>tsherron@carolinaeasthealth.com</v>
          </cell>
          <cell r="L285" t="str">
            <v>252-633-8880</v>
          </cell>
          <cell r="M285" t="str">
            <v>Ronald B May</v>
          </cell>
          <cell r="N285" t="str">
            <v>rmay@carolinaeasthealth.com</v>
          </cell>
          <cell r="O285" t="str">
            <v>252-633-8045</v>
          </cell>
          <cell r="P285" t="str">
            <v>Genelle M Butz</v>
          </cell>
          <cell r="Q285" t="str">
            <v>gbutz@carolinaeasthealth.com</v>
          </cell>
          <cell r="R285" t="str">
            <v>252-633-8747</v>
          </cell>
          <cell r="S285" t="str">
            <v>Barbara  Hall</v>
          </cell>
          <cell r="T285" t="str">
            <v>bhall@carolinaeasthealth.com</v>
          </cell>
          <cell r="U285" t="str">
            <v>252-652-5003</v>
          </cell>
        </row>
        <row r="286">
          <cell r="A286" t="str">
            <v>67C016</v>
          </cell>
          <cell r="B286" t="str">
            <v>CarolinaEast Medical Center</v>
          </cell>
          <cell r="C286" t="str">
            <v>CarolinaEast Physicians - Jacksonville</v>
          </cell>
          <cell r="D286" t="str">
            <v>LOC-03177</v>
          </cell>
          <cell r="E286" t="str">
            <v>Onslow</v>
          </cell>
          <cell r="F286" t="str">
            <v>Onslow</v>
          </cell>
          <cell r="G286" t="str">
            <v>Medical practice : internal medicine</v>
          </cell>
          <cell r="H286" t="str">
            <v>gbutz@carolinaeasthealth.com</v>
          </cell>
          <cell r="I286" t="str">
            <v>252-633-8111</v>
          </cell>
          <cell r="J286" t="str">
            <v>Tammy M Sherron</v>
          </cell>
          <cell r="K286" t="str">
            <v>tsherron@carolinaeasthealth.com</v>
          </cell>
          <cell r="L286" t="str">
            <v>252-633-8880</v>
          </cell>
          <cell r="M286" t="str">
            <v>Ronald B May</v>
          </cell>
          <cell r="N286" t="str">
            <v>rmay@carolinaeasthealth.com</v>
          </cell>
          <cell r="O286" t="str">
            <v>252-633-8045</v>
          </cell>
          <cell r="P286" t="str">
            <v>Genelle M Butz</v>
          </cell>
          <cell r="Q286" t="str">
            <v>gbutz@carolinaeasthealth.com</v>
          </cell>
          <cell r="R286" t="str">
            <v>252-633-8747</v>
          </cell>
          <cell r="S286" t="str">
            <v>Marques  Moore</v>
          </cell>
          <cell r="T286" t="str">
            <v>mmoore5@carolinaeasthealth.com</v>
          </cell>
          <cell r="U286" t="str">
            <v>910-478-1215</v>
          </cell>
        </row>
        <row r="287">
          <cell r="A287" t="str">
            <v>52C003</v>
          </cell>
          <cell r="B287" t="str">
            <v>CarolinaEast Medical Center</v>
          </cell>
          <cell r="C287" t="str">
            <v>CarolinaEast Internal Medicine- Pollocksville</v>
          </cell>
          <cell r="D287" t="str">
            <v>LOC-03172</v>
          </cell>
          <cell r="E287" t="str">
            <v>Jones</v>
          </cell>
          <cell r="F287" t="str">
            <v>Jones</v>
          </cell>
          <cell r="G287" t="str">
            <v>Medical practice : internal medicine</v>
          </cell>
          <cell r="H287" t="str">
            <v>gbutz@carolinaeasthealth.com</v>
          </cell>
          <cell r="I287" t="str">
            <v>252-633-8111</v>
          </cell>
          <cell r="J287" t="str">
            <v>Tammy M Sherron</v>
          </cell>
          <cell r="K287" t="str">
            <v>tsherron@carolinaeasthealth.com</v>
          </cell>
          <cell r="L287" t="str">
            <v>252-633-8880</v>
          </cell>
          <cell r="M287" t="str">
            <v>Ronald B May</v>
          </cell>
          <cell r="N287" t="str">
            <v>rmay@carolinaeasthealth.com</v>
          </cell>
          <cell r="O287" t="str">
            <v>252-633-8045</v>
          </cell>
          <cell r="P287" t="str">
            <v>Genelle M Butz</v>
          </cell>
          <cell r="Q287" t="str">
            <v>gbutz@carolinaeasthealth.com</v>
          </cell>
          <cell r="R287" t="str">
            <v>252-626-1795</v>
          </cell>
          <cell r="S287" t="str">
            <v>Susan  White</v>
          </cell>
          <cell r="T287" t="str">
            <v>smwhite@carolinaeasthealth.com</v>
          </cell>
          <cell r="U287" t="str">
            <v>252-635-3806</v>
          </cell>
        </row>
        <row r="288">
          <cell r="A288" t="str">
            <v>250012</v>
          </cell>
          <cell r="B288" t="str">
            <v>CarolinaEast Medical Center</v>
          </cell>
          <cell r="C288" t="str">
            <v>CarolinaEast Internal Medicine- New Bern</v>
          </cell>
          <cell r="D288" t="str">
            <v>LOC-03173</v>
          </cell>
          <cell r="E288" t="str">
            <v>Craven</v>
          </cell>
          <cell r="F288" t="str">
            <v>Craven</v>
          </cell>
          <cell r="G288" t="str">
            <v>Medical practice : internal medicine</v>
          </cell>
          <cell r="H288" t="str">
            <v>gbutz@carolinaeasthealth.com</v>
          </cell>
          <cell r="I288" t="str">
            <v>252-633-8111</v>
          </cell>
          <cell r="J288" t="str">
            <v>Tammy M Sherron</v>
          </cell>
          <cell r="K288" t="str">
            <v>tsherron@carolinaeasthealth.com</v>
          </cell>
          <cell r="L288" t="str">
            <v>252-633-8880</v>
          </cell>
          <cell r="M288" t="str">
            <v>Ronald B May</v>
          </cell>
          <cell r="N288" t="str">
            <v>rmay@carolinaeasthealth.com</v>
          </cell>
          <cell r="O288" t="str">
            <v>252-633-8045</v>
          </cell>
          <cell r="P288" t="str">
            <v>Genelle M Butz</v>
          </cell>
          <cell r="Q288" t="str">
            <v>gbutz@carolinaeasthealth.com</v>
          </cell>
          <cell r="R288" t="str">
            <v>252-633-8747</v>
          </cell>
          <cell r="S288" t="str">
            <v>Jane  Swinson</v>
          </cell>
          <cell r="T288" t="str">
            <v>jswinson@carolinaeasthealth.com</v>
          </cell>
          <cell r="U288" t="str">
            <v>252-636-4516</v>
          </cell>
        </row>
        <row r="289">
          <cell r="A289" t="str">
            <v>25C010</v>
          </cell>
          <cell r="B289" t="str">
            <v>CarolinaEast Medical Center</v>
          </cell>
          <cell r="C289" t="str">
            <v>CarolinaEast Internal Medicine - Havelock</v>
          </cell>
          <cell r="D289" t="str">
            <v>LOC-03174</v>
          </cell>
          <cell r="E289" t="str">
            <v>Craven</v>
          </cell>
          <cell r="F289" t="str">
            <v>Craven</v>
          </cell>
          <cell r="G289" t="str">
            <v>Medical practice : internal medicine</v>
          </cell>
          <cell r="H289" t="str">
            <v>gbutz@carolinaeasthealth.com</v>
          </cell>
          <cell r="I289" t="str">
            <v>252-633-8111</v>
          </cell>
          <cell r="J289" t="str">
            <v>Tammy M Sherron</v>
          </cell>
          <cell r="K289" t="str">
            <v>tsherron@carolinaeasthealth.com</v>
          </cell>
          <cell r="L289" t="str">
            <v>252-633-8880</v>
          </cell>
          <cell r="M289" t="str">
            <v>Ronald B May</v>
          </cell>
          <cell r="N289" t="str">
            <v>rmay@carolinaeasthealth.com</v>
          </cell>
          <cell r="O289" t="str">
            <v>252-633-8045</v>
          </cell>
          <cell r="P289" t="str">
            <v>Genelle M Butz</v>
          </cell>
          <cell r="Q289" t="str">
            <v>gbutz@carolinaeasthealth.com</v>
          </cell>
          <cell r="R289" t="str">
            <v>252-633-8747</v>
          </cell>
          <cell r="S289" t="str">
            <v>Barbara  Hall</v>
          </cell>
          <cell r="T289" t="str">
            <v>bhall@carolinaeasthealth.com</v>
          </cell>
          <cell r="U289" t="str">
            <v>252-652-5003</v>
          </cell>
        </row>
        <row r="290">
          <cell r="A290" t="str">
            <v>16C016</v>
          </cell>
          <cell r="B290" t="str">
            <v>CarolinaEast Medical Center</v>
          </cell>
          <cell r="C290" t="str">
            <v>CarolinaEast Internal Medicine - Cape Carteret</v>
          </cell>
          <cell r="D290" t="str">
            <v>LOC-03176</v>
          </cell>
          <cell r="E290" t="str">
            <v>Carteret</v>
          </cell>
          <cell r="F290" t="str">
            <v>Carteret</v>
          </cell>
          <cell r="G290" t="str">
            <v>Medical practice : internal medicine</v>
          </cell>
          <cell r="H290" t="str">
            <v>gbutz@carolinaeasthealth.com</v>
          </cell>
          <cell r="I290" t="str">
            <v>252-633-8111</v>
          </cell>
          <cell r="J290" t="str">
            <v>Tammy M Sherron</v>
          </cell>
          <cell r="K290" t="str">
            <v>tsherron@carolinaeasthealth.com</v>
          </cell>
          <cell r="L290" t="str">
            <v>252-633-8880</v>
          </cell>
          <cell r="M290" t="str">
            <v>Ronald B May</v>
          </cell>
          <cell r="N290" t="str">
            <v>rmay@carolinaeasthealth.com</v>
          </cell>
          <cell r="O290" t="str">
            <v>252-633-8045</v>
          </cell>
          <cell r="P290" t="str">
            <v>Genelle M Butz</v>
          </cell>
          <cell r="Q290" t="str">
            <v>gbutz@carolinaeasthealth.com</v>
          </cell>
          <cell r="R290" t="str">
            <v>252-633-8747</v>
          </cell>
          <cell r="S290" t="str">
            <v>Andronica  Raynor</v>
          </cell>
          <cell r="T290" t="str">
            <v>araynor@carolinaeasthealth.com</v>
          </cell>
          <cell r="U290" t="str">
            <v>252-652-5065</v>
          </cell>
        </row>
        <row r="291">
          <cell r="A291" t="str">
            <v>25C012</v>
          </cell>
          <cell r="B291" t="str">
            <v>CarolinaEast Medical Center</v>
          </cell>
          <cell r="C291" t="str">
            <v>CarolinaEast Internal Medicine - Vanceboro</v>
          </cell>
          <cell r="D291" t="str">
            <v>LOC-03175</v>
          </cell>
          <cell r="E291" t="str">
            <v>Craven</v>
          </cell>
          <cell r="F291" t="str">
            <v>Craven</v>
          </cell>
          <cell r="G291" t="str">
            <v>Medical practice : internal medicine</v>
          </cell>
          <cell r="H291" t="str">
            <v>gbutz@carolinaeasthealth.com</v>
          </cell>
          <cell r="I291" t="str">
            <v>252-633-8111</v>
          </cell>
          <cell r="J291" t="str">
            <v>Tammy M Sherron</v>
          </cell>
          <cell r="K291" t="str">
            <v>tsherron@carolinaeasthealth.com</v>
          </cell>
          <cell r="L291" t="str">
            <v>252-633-8880</v>
          </cell>
          <cell r="M291" t="str">
            <v>Ronald B May</v>
          </cell>
          <cell r="N291" t="str">
            <v>rmay@carolinaeasthealth.com</v>
          </cell>
          <cell r="O291" t="str">
            <v>252-633-8045</v>
          </cell>
          <cell r="P291" t="str">
            <v>Genelle M Butz</v>
          </cell>
          <cell r="Q291" t="str">
            <v>gbutz@carolinaeasthealth.com</v>
          </cell>
          <cell r="R291" t="str">
            <v>252-633-8747</v>
          </cell>
          <cell r="S291" t="str">
            <v>Lisa  Elkins</v>
          </cell>
          <cell r="T291" t="str">
            <v>lelkins@carolinaeasthealth.com</v>
          </cell>
          <cell r="U291" t="str">
            <v>252-244-1785</v>
          </cell>
        </row>
        <row r="292">
          <cell r="A292" t="str">
            <v>980007</v>
          </cell>
          <cell r="B292" t="str">
            <v>Carolina Family Health Centers, Inc.</v>
          </cell>
          <cell r="C292" t="str">
            <v>Wilson Community Health Center</v>
          </cell>
          <cell r="D292" t="str">
            <v>LOC-00170</v>
          </cell>
          <cell r="E292" t="str">
            <v>Wilson</v>
          </cell>
          <cell r="F292" t="str">
            <v>Wilson</v>
          </cell>
          <cell r="G292" t="str">
            <v>Public health provider : Federally Qualified Health Center</v>
          </cell>
          <cell r="H292" t="str">
            <v>lowens@cfhcnc.org</v>
          </cell>
          <cell r="I292" t="str">
            <v>+252-641-0514</v>
          </cell>
          <cell r="J292" t="str">
            <v>Laura  Owens</v>
          </cell>
          <cell r="K292" t="str">
            <v>lowens@cfhcnc.org</v>
          </cell>
          <cell r="L292" t="str">
            <v>+252-293-0013</v>
          </cell>
          <cell r="M292" t="str">
            <v>Abrahan  Chaparro</v>
          </cell>
          <cell r="N292" t="str">
            <v>achaparro@cfhcnc.org</v>
          </cell>
          <cell r="O292" t="str">
            <v>+252-243-9800</v>
          </cell>
          <cell r="P292" t="str">
            <v>Lillian  Whitaker</v>
          </cell>
          <cell r="Q292" t="str">
            <v>lwhitaker@cfhcnc.org</v>
          </cell>
          <cell r="R292" t="str">
            <v>252-243-9800</v>
          </cell>
          <cell r="S292" t="str">
            <v>Tracy  Walker</v>
          </cell>
          <cell r="T292" t="str">
            <v>twalker@cfhcnc.org</v>
          </cell>
          <cell r="U292" t="str">
            <v>252-243-9800</v>
          </cell>
        </row>
        <row r="293">
          <cell r="A293" t="str">
            <v>640012</v>
          </cell>
          <cell r="B293" t="str">
            <v>Carolina Family Health Centers, Inc.</v>
          </cell>
          <cell r="C293" t="str">
            <v>Harvest Family Health Center</v>
          </cell>
          <cell r="D293" t="str">
            <v>LOC-00158</v>
          </cell>
          <cell r="E293" t="str">
            <v>Nash</v>
          </cell>
          <cell r="F293" t="str">
            <v>Nash</v>
          </cell>
          <cell r="G293" t="str">
            <v>Public health provider : Federally Qualified Health Center</v>
          </cell>
          <cell r="H293" t="str">
            <v>lowens@cfhcnc.org</v>
          </cell>
          <cell r="I293" t="str">
            <v>+252-641-0514</v>
          </cell>
          <cell r="J293" t="str">
            <v>Laura  Owens</v>
          </cell>
          <cell r="K293" t="str">
            <v>lowens@cfhcnc.org</v>
          </cell>
          <cell r="L293" t="str">
            <v>+252-293-0013</v>
          </cell>
          <cell r="M293" t="str">
            <v>Abrahan  Chaparro</v>
          </cell>
          <cell r="N293" t="str">
            <v>achaparro@cfhcnc.org</v>
          </cell>
          <cell r="O293" t="str">
            <v>+252-243-9800</v>
          </cell>
          <cell r="P293" t="str">
            <v>Tracy  Walker</v>
          </cell>
          <cell r="Q293" t="str">
            <v>twalker@cfhcnc.org</v>
          </cell>
          <cell r="R293" t="str">
            <v>252-243-9800</v>
          </cell>
          <cell r="S293" t="str">
            <v>Rosalina  Farias</v>
          </cell>
          <cell r="T293" t="str">
            <v>rfarias@cfhcnc.org</v>
          </cell>
          <cell r="U293" t="str">
            <v>252-443-7744</v>
          </cell>
        </row>
        <row r="294">
          <cell r="A294" t="str">
            <v>330010</v>
          </cell>
          <cell r="B294" t="str">
            <v>Carolina Family Health Centers, Inc.</v>
          </cell>
          <cell r="C294" t="str">
            <v>Freedom Hill Community Health Center</v>
          </cell>
          <cell r="D294" t="str">
            <v>LOC-00121</v>
          </cell>
          <cell r="E294" t="str">
            <v>Edgecombe</v>
          </cell>
          <cell r="F294" t="str">
            <v>Edgecombe</v>
          </cell>
          <cell r="G294" t="str">
            <v>Public health provider : Federally Qualified Health Center</v>
          </cell>
          <cell r="H294" t="str">
            <v>lowens@cfhcnc.org</v>
          </cell>
          <cell r="I294" t="str">
            <v>+252-641-0514</v>
          </cell>
          <cell r="J294" t="str">
            <v>Laura  Owens</v>
          </cell>
          <cell r="K294" t="str">
            <v>lowens@cfhcnc.org</v>
          </cell>
          <cell r="L294" t="str">
            <v>+252-293-0013</v>
          </cell>
          <cell r="M294" t="str">
            <v>Abrahan  Chaparro</v>
          </cell>
          <cell r="N294" t="str">
            <v>achaparro@cfhcnc.org</v>
          </cell>
          <cell r="O294" t="str">
            <v>+252-243-9800</v>
          </cell>
          <cell r="P294" t="str">
            <v>Angela  Peterson</v>
          </cell>
          <cell r="Q294" t="str">
            <v>apeterson@cfhcnc.org</v>
          </cell>
          <cell r="R294" t="str">
            <v>252-641-0514</v>
          </cell>
          <cell r="S294" t="str">
            <v>Edgar  Olivera-Jimenez</v>
          </cell>
          <cell r="T294" t="str">
            <v>ejimenez@cfhcnc.org</v>
          </cell>
          <cell r="U294" t="str">
            <v>252-641-0514</v>
          </cell>
        </row>
        <row r="295">
          <cell r="A295" t="str">
            <v>920030</v>
          </cell>
          <cell r="B295" t="str">
            <v>Carolina Kids Pediatric Associates</v>
          </cell>
          <cell r="C295" t="str">
            <v>Carolina Kids Pediatric Associates</v>
          </cell>
          <cell r="D295" t="str">
            <v>LOC-02199</v>
          </cell>
          <cell r="E295" t="str">
            <v>Wake</v>
          </cell>
          <cell r="F295" t="str">
            <v>Wake</v>
          </cell>
          <cell r="G295" t="str">
            <v>Medical practice : pediatrics</v>
          </cell>
          <cell r="H295" t="str">
            <v>carolinakidspediatrics@gmail.com</v>
          </cell>
          <cell r="I295" t="str">
            <v>919-881-9009</v>
          </cell>
          <cell r="J295" t="str">
            <v>Christian A Nechyba</v>
          </cell>
          <cell r="K295" t="str">
            <v>carolinakidspediatrics@gmail.com</v>
          </cell>
          <cell r="L295" t="str">
            <v>919-881-9009</v>
          </cell>
          <cell r="M295" t="str">
            <v>Christian A Nechyba</v>
          </cell>
          <cell r="N295" t="str">
            <v>carolinakidspediatrics@gmail.com</v>
          </cell>
          <cell r="O295" t="str">
            <v>919-881-9009</v>
          </cell>
          <cell r="P295" t="str">
            <v>Tiffany  Wheeler</v>
          </cell>
          <cell r="Q295" t="str">
            <v>tiffany.wheeler.carolinakids@gmail.com</v>
          </cell>
          <cell r="R295" t="str">
            <v>919-881-9009</v>
          </cell>
          <cell r="S295" t="str">
            <v>Rebecca  Eakes</v>
          </cell>
          <cell r="T295" t="str">
            <v>rebeccaeckp@gmail.com</v>
          </cell>
          <cell r="U295" t="str">
            <v>919-881-9009</v>
          </cell>
        </row>
        <row r="296">
          <cell r="A296" t="str">
            <v>130036</v>
          </cell>
          <cell r="B296" t="str">
            <v>CAROLINA MEDICAL CLINIC PC</v>
          </cell>
          <cell r="C296" t="str">
            <v>CAROLINA MEDICAL CLINIC</v>
          </cell>
          <cell r="D296" t="str">
            <v>LOC-02836</v>
          </cell>
          <cell r="E296" t="str">
            <v>Cabarrus</v>
          </cell>
          <cell r="F296" t="str">
            <v>Cabarrus</v>
          </cell>
          <cell r="G296" t="str">
            <v>Medical practice : internal medicine</v>
          </cell>
          <cell r="H296" t="str">
            <v>amin@carolinamc.com</v>
          </cell>
          <cell r="I296" t="str">
            <v>704-782-6868</v>
          </cell>
          <cell r="J296" t="str">
            <v>Amin  Charania</v>
          </cell>
          <cell r="K296" t="str">
            <v>amin@carolinamc.com</v>
          </cell>
          <cell r="L296" t="str">
            <v>704-782-6868</v>
          </cell>
          <cell r="M296" t="str">
            <v>Amin  Charania</v>
          </cell>
          <cell r="N296" t="str">
            <v>amin@carolinamc.com</v>
          </cell>
          <cell r="O296" t="str">
            <v>704-782-6868</v>
          </cell>
          <cell r="P296" t="str">
            <v>Amin  Charania</v>
          </cell>
          <cell r="Q296" t="str">
            <v>amin@carolinamc.com</v>
          </cell>
          <cell r="R296" t="str">
            <v>704-782-6868</v>
          </cell>
          <cell r="S296" t="str">
            <v>KULSOOM  ROY</v>
          </cell>
          <cell r="T296" t="str">
            <v>kulsoomroy@carolinamc.com</v>
          </cell>
          <cell r="U296" t="str">
            <v>704-701-6764</v>
          </cell>
        </row>
        <row r="297">
          <cell r="A297" t="str">
            <v>680005</v>
          </cell>
          <cell r="B297" t="str">
            <v>Carrboro Pediatrics and Internal Medicine</v>
          </cell>
          <cell r="C297" t="str">
            <v>Office</v>
          </cell>
          <cell r="D297" t="str">
            <v>LOC-01096</v>
          </cell>
          <cell r="E297" t="str">
            <v>Orange</v>
          </cell>
          <cell r="F297" t="str">
            <v>Orange</v>
          </cell>
          <cell r="G297" t="str">
            <v>Medical practice : internal medicine</v>
          </cell>
          <cell r="H297" t="str">
            <v>szuchalady@gmail.com</v>
          </cell>
          <cell r="I297" t="str">
            <v>919-933-8381</v>
          </cell>
          <cell r="J297" t="str">
            <v>Cynthia  Szuch</v>
          </cell>
          <cell r="K297" t="str">
            <v>szuchalady@gmail.com</v>
          </cell>
          <cell r="L297" t="str">
            <v>919-933-8381</v>
          </cell>
          <cell r="M297" t="str">
            <v>Kerith D Lawrence</v>
          </cell>
          <cell r="N297" t="str">
            <v>keri_lawrence@yahoo.com</v>
          </cell>
          <cell r="O297" t="str">
            <v>919-933-8381</v>
          </cell>
          <cell r="P297" t="str">
            <v>Kerith D Lawrence</v>
          </cell>
          <cell r="Q297" t="str">
            <v>keri_lawrence@yahoo.com</v>
          </cell>
          <cell r="R297" t="str">
            <v>919-933-8381</v>
          </cell>
          <cell r="S297" t="str">
            <v>Christine  Shapiro</v>
          </cell>
          <cell r="T297" t="str">
            <v>christine24giltner@gmail.com</v>
          </cell>
          <cell r="U297" t="str">
            <v>919-933-8381</v>
          </cell>
        </row>
        <row r="298">
          <cell r="A298" t="str">
            <v>51C013</v>
          </cell>
          <cell r="B298" t="str">
            <v>Carroll Pharmacy</v>
          </cell>
          <cell r="C298" t="str">
            <v>Carroll Pharmacy</v>
          </cell>
          <cell r="D298" t="str">
            <v>LOC-02517</v>
          </cell>
          <cell r="E298" t="str">
            <v>Johnston</v>
          </cell>
          <cell r="F298" t="str">
            <v>Johnston</v>
          </cell>
          <cell r="G298" t="str">
            <v>Pharmacy : independent</v>
          </cell>
          <cell r="H298" t="str">
            <v>carrollpharmacy@gmail.com</v>
          </cell>
          <cell r="I298" t="str">
            <v>919-934-7164</v>
          </cell>
          <cell r="J298" t="str">
            <v>Alan J Carroll</v>
          </cell>
          <cell r="K298" t="str">
            <v>alancarroll1972@yahoo.com</v>
          </cell>
          <cell r="L298" t="str">
            <v>919-934-7164</v>
          </cell>
          <cell r="M298" t="str">
            <v>Alan J Carroll</v>
          </cell>
          <cell r="N298" t="str">
            <v>alancarroll1972@yahoo.com</v>
          </cell>
          <cell r="O298" t="str">
            <v>919-934-7164</v>
          </cell>
          <cell r="P298" t="str">
            <v>Alan J Carroll</v>
          </cell>
          <cell r="Q298" t="str">
            <v>alancarroll1972@yahoo.com</v>
          </cell>
          <cell r="R298" t="str">
            <v>919-934-7164</v>
          </cell>
          <cell r="S298" t="str">
            <v>Ervin m Carroll</v>
          </cell>
          <cell r="T298" t="str">
            <v>kaycarroll02@gmail.com</v>
          </cell>
          <cell r="U298" t="str">
            <v>919-934-7164</v>
          </cell>
        </row>
        <row r="299">
          <cell r="A299" t="str">
            <v>160003</v>
          </cell>
          <cell r="B299" t="str">
            <v>Carteret County General Hospital</v>
          </cell>
          <cell r="C299" t="str">
            <v>Carteret County General Hospital</v>
          </cell>
          <cell r="D299" t="str">
            <v>LOC-00324</v>
          </cell>
          <cell r="E299" t="str">
            <v>Carteret</v>
          </cell>
          <cell r="F299" t="str">
            <v>Carteret</v>
          </cell>
          <cell r="G299" t="str">
            <v>Hospital</v>
          </cell>
          <cell r="H299" t="str">
            <v>mpsoucie@carterethealth.org</v>
          </cell>
          <cell r="I299" t="str">
            <v>+252-808-6000</v>
          </cell>
          <cell r="J299" t="str">
            <v>William H Case</v>
          </cell>
          <cell r="K299" t="str">
            <v>hcase@carterethealth.org</v>
          </cell>
          <cell r="L299" t="str">
            <v>+252-499-6095</v>
          </cell>
          <cell r="M299" t="str">
            <v>Clyde L Brooks</v>
          </cell>
          <cell r="N299" t="str">
            <v>clbrooks@carterethealth.org</v>
          </cell>
          <cell r="O299" t="str">
            <v>+252-499-6088</v>
          </cell>
          <cell r="P299" t="str">
            <v>Michael P Soucie</v>
          </cell>
          <cell r="Q299" t="str">
            <v>mpsoucie@carterethealth.org</v>
          </cell>
          <cell r="R299" t="str">
            <v>252-499-6125</v>
          </cell>
          <cell r="S299" t="str">
            <v>Debra J Pittman</v>
          </cell>
          <cell r="T299" t="str">
            <v>dpittman@carterethealth.org</v>
          </cell>
          <cell r="U299" t="str">
            <v>252-499-6121</v>
          </cell>
        </row>
        <row r="300">
          <cell r="A300" t="str">
            <v>160001</v>
          </cell>
          <cell r="B300" t="str">
            <v>Carteret County Health Department</v>
          </cell>
          <cell r="C300" t="str">
            <v>Carteret County Health Department</v>
          </cell>
          <cell r="D300" t="str">
            <v>LOC-00325</v>
          </cell>
          <cell r="E300" t="str">
            <v>Carteret</v>
          </cell>
          <cell r="F300" t="str">
            <v>Carteret</v>
          </cell>
          <cell r="G300" t="str">
            <v>Public health provider : public health clinic</v>
          </cell>
          <cell r="H300" t="str">
            <v>kimd@carterectountync.gov</v>
          </cell>
          <cell r="I300" t="str">
            <v>+252-728-8550</v>
          </cell>
          <cell r="J300" t="str">
            <v>Stephanie M Cannon</v>
          </cell>
          <cell r="K300" t="str">
            <v>stephanie.cannon@carteretcountync.gov</v>
          </cell>
          <cell r="L300" t="str">
            <v>+252-728-8550</v>
          </cell>
          <cell r="M300" t="str">
            <v>Frieda M Menzer</v>
          </cell>
          <cell r="N300" t="str">
            <v>macmenz@earthlink.net</v>
          </cell>
          <cell r="O300" t="str">
            <v>+252-728-8550</v>
          </cell>
          <cell r="P300" t="str">
            <v>Kim B Davis</v>
          </cell>
          <cell r="Q300" t="str">
            <v>kimd@carteretcountync.gov</v>
          </cell>
          <cell r="R300" t="str">
            <v>252-728-8550</v>
          </cell>
          <cell r="S300" t="str">
            <v>Katherine F Steele</v>
          </cell>
          <cell r="T300" t="str">
            <v>katherine.steele@carteretcountync.gov</v>
          </cell>
          <cell r="U300" t="str">
            <v>252-728-8550</v>
          </cell>
        </row>
        <row r="301">
          <cell r="A301" t="str">
            <v>16C013</v>
          </cell>
          <cell r="B301" t="str">
            <v>Carteret Heart and Vascular</v>
          </cell>
          <cell r="C301" t="str">
            <v>Carteret Heart and Vascular</v>
          </cell>
          <cell r="D301" t="str">
            <v>LOC-02100</v>
          </cell>
          <cell r="E301" t="str">
            <v>Carteret</v>
          </cell>
          <cell r="F301" t="str">
            <v>Carteret</v>
          </cell>
          <cell r="G301" t="str">
            <v>Medical practice : other specialty</v>
          </cell>
          <cell r="H301" t="str">
            <v>jeremy@carteretheart.com</v>
          </cell>
          <cell r="I301" t="str">
            <v>252-764-2024</v>
          </cell>
          <cell r="J301" t="str">
            <v>Amy B Waddell</v>
          </cell>
          <cell r="K301" t="str">
            <v>amy@carteretheart.com</v>
          </cell>
          <cell r="L301" t="str">
            <v>252-764-2024</v>
          </cell>
          <cell r="M301" t="str">
            <v>Jeremy L Waddell</v>
          </cell>
          <cell r="N301" t="str">
            <v>jeremy@carteretheart.com</v>
          </cell>
          <cell r="O301" t="str">
            <v>252-764-2024</v>
          </cell>
          <cell r="P301" t="str">
            <v>Jeremy L Waddell</v>
          </cell>
          <cell r="Q301" t="str">
            <v>jeremy@carteretheart.com</v>
          </cell>
          <cell r="R301" t="str">
            <v>252-764-2024</v>
          </cell>
          <cell r="S301" t="str">
            <v>Amy  Waddell</v>
          </cell>
          <cell r="T301" t="str">
            <v>amy@carteretheart.com</v>
          </cell>
          <cell r="U301" t="str">
            <v>252-764-2024</v>
          </cell>
        </row>
        <row r="302">
          <cell r="A302" t="str">
            <v>16C014</v>
          </cell>
          <cell r="B302" t="str">
            <v>Carteret Surgical Associates</v>
          </cell>
          <cell r="C302" t="str">
            <v>Carolinas Urgent &amp; Primary Care</v>
          </cell>
          <cell r="D302" t="str">
            <v>LOC-02062</v>
          </cell>
          <cell r="E302" t="str">
            <v>Carteret</v>
          </cell>
          <cell r="F302" t="str">
            <v>Carteret</v>
          </cell>
          <cell r="G302" t="str">
            <v>Urgent care</v>
          </cell>
          <cell r="H302" t="str">
            <v>aclark@cc4surgery.com</v>
          </cell>
          <cell r="I302" t="str">
            <v>252-247-2101</v>
          </cell>
          <cell r="J302" t="str">
            <v>Angela  Clark</v>
          </cell>
          <cell r="K302" t="str">
            <v>aclark@cc4surgery.com</v>
          </cell>
          <cell r="L302" t="str">
            <v>252-241-3333</v>
          </cell>
          <cell r="M302" t="str">
            <v>Ashraf  Guirgues</v>
          </cell>
          <cell r="N302" t="str">
            <v>sphynx827@gmail.com</v>
          </cell>
          <cell r="O302" t="str">
            <v>252-247-2101</v>
          </cell>
          <cell r="P302" t="str">
            <v>Angela L Clark</v>
          </cell>
          <cell r="Q302" t="str">
            <v>aclark@cc4surgery.com</v>
          </cell>
          <cell r="R302" t="str">
            <v>252-241-3333</v>
          </cell>
          <cell r="S302" t="str">
            <v>Heather  Yopp</v>
          </cell>
          <cell r="T302" t="str">
            <v>hyopp@cc4surgery.com</v>
          </cell>
          <cell r="U302" t="str">
            <v>910-358-4129</v>
          </cell>
        </row>
        <row r="303">
          <cell r="A303" t="str">
            <v>92C010</v>
          </cell>
          <cell r="B303" t="str">
            <v>Cary Adult medicine</v>
          </cell>
          <cell r="C303" t="str">
            <v>Cary Adult Medicine</v>
          </cell>
          <cell r="D303" t="str">
            <v>LOC-01137</v>
          </cell>
          <cell r="E303" t="str">
            <v>Wake</v>
          </cell>
          <cell r="F303" t="str">
            <v>Wake</v>
          </cell>
          <cell r="G303" t="str">
            <v>Medical practice : internal medicine</v>
          </cell>
          <cell r="H303" t="str">
            <v>rjresnik@gmail.com</v>
          </cell>
          <cell r="I303" t="str">
            <v>919-859-2566</v>
          </cell>
          <cell r="J303" t="str">
            <v>robert  resnik</v>
          </cell>
          <cell r="K303" t="str">
            <v>rjresnik@gmail.com</v>
          </cell>
          <cell r="L303" t="str">
            <v>919-889-0850</v>
          </cell>
          <cell r="M303" t="str">
            <v>robert  resnik</v>
          </cell>
          <cell r="N303" t="str">
            <v>rjresnik@gmail.com</v>
          </cell>
          <cell r="O303" t="str">
            <v>919-889-0850</v>
          </cell>
          <cell r="P303" t="str">
            <v>robert j resnik</v>
          </cell>
          <cell r="Q303" t="str">
            <v>rresnik@carymed.com</v>
          </cell>
          <cell r="R303" t="str">
            <v>919-889-0850</v>
          </cell>
          <cell r="S303" t="str">
            <v>sally  resnik</v>
          </cell>
          <cell r="T303" t="str">
            <v>sally@carymed.com</v>
          </cell>
          <cell r="U303" t="str">
            <v>919-244-5143</v>
          </cell>
        </row>
        <row r="304">
          <cell r="A304" t="str">
            <v>92C014</v>
          </cell>
          <cell r="B304" t="str">
            <v>Cary Healthcare Associates</v>
          </cell>
          <cell r="C304" t="str">
            <v>Cary Healthcare Associates</v>
          </cell>
          <cell r="D304" t="str">
            <v>LOC-01089</v>
          </cell>
          <cell r="E304" t="str">
            <v>Wake</v>
          </cell>
          <cell r="F304" t="str">
            <v>Wake</v>
          </cell>
          <cell r="G304" t="str">
            <v>Medical practice : family medicine</v>
          </cell>
          <cell r="H304" t="str">
            <v>katiep.cha@gmail.com</v>
          </cell>
          <cell r="I304" t="str">
            <v>919-233-6000</v>
          </cell>
          <cell r="J304" t="str">
            <v>Mazen E Hamad</v>
          </cell>
          <cell r="K304" t="str">
            <v>hamadme2003@yahoo.com</v>
          </cell>
          <cell r="L304" t="str">
            <v>919-233-6000</v>
          </cell>
          <cell r="M304" t="str">
            <v>Mazen E Hamad</v>
          </cell>
          <cell r="N304" t="str">
            <v>hamadme2003@yahoo.com</v>
          </cell>
          <cell r="O304" t="str">
            <v>919-233-6000</v>
          </cell>
          <cell r="P304" t="str">
            <v>Katie A Phillips</v>
          </cell>
          <cell r="Q304" t="str">
            <v>katiep.cha@gmail.com</v>
          </cell>
          <cell r="R304" t="str">
            <v>919-233-6000</v>
          </cell>
          <cell r="S304" t="str">
            <v>Julie F Bahamon</v>
          </cell>
          <cell r="T304" t="str">
            <v>juliefbahamon@gmail.com</v>
          </cell>
          <cell r="U304" t="str">
            <v>919-233-6000</v>
          </cell>
        </row>
        <row r="305">
          <cell r="A305" t="str">
            <v>92C103</v>
          </cell>
          <cell r="B305" t="str">
            <v>Cary Internal Medicine &amp; The Diabetes Center PA</v>
          </cell>
          <cell r="C305" t="str">
            <v>Cary Internal Medicine &amp; The Diabetes Center</v>
          </cell>
          <cell r="D305" t="str">
            <v>LOC-03221</v>
          </cell>
          <cell r="E305" t="str">
            <v>Wake</v>
          </cell>
          <cell r="F305" t="str">
            <v>Wake</v>
          </cell>
          <cell r="G305" t="str">
            <v>Medical practice : internal medicine</v>
          </cell>
          <cell r="H305" t="str">
            <v>manager@caryinternalmedicine.com</v>
          </cell>
          <cell r="I305" t="str">
            <v>919-467-6125</v>
          </cell>
          <cell r="J305" t="str">
            <v>Vijay  Juneja</v>
          </cell>
          <cell r="K305" t="str">
            <v>drvijayjuneja@gmail.com</v>
          </cell>
          <cell r="L305" t="str">
            <v>919-467-6125</v>
          </cell>
          <cell r="M305" t="str">
            <v>Prashant  Patel</v>
          </cell>
          <cell r="N305" t="str">
            <v>ppatel1110@hotmail.com</v>
          </cell>
          <cell r="O305" t="str">
            <v>919-467-6125</v>
          </cell>
          <cell r="P305" t="str">
            <v>Tania  Phillips</v>
          </cell>
          <cell r="Q305" t="str">
            <v>tania@caryinternalmedicine.com</v>
          </cell>
          <cell r="R305" t="str">
            <v>919-467-6125</v>
          </cell>
          <cell r="S305" t="str">
            <v>LARA  MURPHY</v>
          </cell>
          <cell r="T305" t="str">
            <v>manger@caryinternalmedicine.com</v>
          </cell>
          <cell r="U305" t="str">
            <v>919-771-6412</v>
          </cell>
        </row>
        <row r="306">
          <cell r="A306" t="str">
            <v>92C016</v>
          </cell>
          <cell r="B306" t="str">
            <v>Cary Medical Clinic</v>
          </cell>
          <cell r="C306" t="str">
            <v>Cary Medical Clinic-Morrisville Location</v>
          </cell>
          <cell r="D306" t="str">
            <v>LOC-00958</v>
          </cell>
          <cell r="E306" t="str">
            <v>Wake</v>
          </cell>
          <cell r="F306" t="str">
            <v>Wake</v>
          </cell>
          <cell r="G306" t="str">
            <v>Medical practice : internal medicine</v>
          </cell>
          <cell r="H306" t="str">
            <v>agar3455@gmail.com</v>
          </cell>
          <cell r="I306" t="str">
            <v>919-233-2022</v>
          </cell>
          <cell r="J306" t="str">
            <v>Abhay  Agarwal</v>
          </cell>
          <cell r="K306" t="str">
            <v>agar3455@gmail.com</v>
          </cell>
          <cell r="L306" t="str">
            <v>919-961-3455</v>
          </cell>
          <cell r="M306" t="str">
            <v>Abhay  Agarwal</v>
          </cell>
          <cell r="N306" t="str">
            <v>agar3455@gmail.com</v>
          </cell>
          <cell r="O306" t="str">
            <v>919-961-3455</v>
          </cell>
          <cell r="P306" t="str">
            <v>Abhay  Agarwal</v>
          </cell>
          <cell r="Q306" t="str">
            <v>agar3455@gmail.com</v>
          </cell>
          <cell r="R306" t="str">
            <v>919-961-3455</v>
          </cell>
          <cell r="S306" t="str">
            <v>Margaret  Gates</v>
          </cell>
          <cell r="T306" t="str">
            <v>mgates@caryclinic.com</v>
          </cell>
          <cell r="U306" t="str">
            <v>919-655-0202</v>
          </cell>
        </row>
        <row r="307">
          <cell r="A307" t="str">
            <v>92C015</v>
          </cell>
          <cell r="B307" t="str">
            <v>Cary Medical Clinic</v>
          </cell>
          <cell r="C307" t="str">
            <v>Cary medical Clinic- Cary Location</v>
          </cell>
          <cell r="D307" t="str">
            <v>LOC-00957</v>
          </cell>
          <cell r="E307" t="str">
            <v>Wake</v>
          </cell>
          <cell r="F307" t="str">
            <v>Wake</v>
          </cell>
          <cell r="G307" t="str">
            <v>Medical practice : internal medicine</v>
          </cell>
          <cell r="H307" t="str">
            <v>agar3455@gmail.com</v>
          </cell>
          <cell r="I307" t="str">
            <v>919-233-2022</v>
          </cell>
          <cell r="J307" t="str">
            <v>Abhay  Agarwal</v>
          </cell>
          <cell r="K307" t="str">
            <v>agar3455@gmail.com</v>
          </cell>
          <cell r="L307" t="str">
            <v>919-961-3455</v>
          </cell>
          <cell r="M307" t="str">
            <v>Abhay  Agarwal</v>
          </cell>
          <cell r="N307" t="str">
            <v>agar3455@gmail.com</v>
          </cell>
          <cell r="O307" t="str">
            <v>919-961-3455</v>
          </cell>
          <cell r="P307" t="str">
            <v>Abhay  Agarwal</v>
          </cell>
          <cell r="Q307" t="str">
            <v>agar3455@gmail.com</v>
          </cell>
          <cell r="R307" t="str">
            <v>919-961-3455</v>
          </cell>
          <cell r="S307" t="str">
            <v>Kathleen  Mason</v>
          </cell>
          <cell r="T307" t="str">
            <v>kmason@caryclinic.com</v>
          </cell>
          <cell r="U307" t="str">
            <v>919-233-2022</v>
          </cell>
        </row>
        <row r="308">
          <cell r="A308" t="str">
            <v>920011</v>
          </cell>
          <cell r="B308" t="str">
            <v>Cary Pediatric Center</v>
          </cell>
          <cell r="C308" t="str">
            <v>Cary Pediatrics</v>
          </cell>
          <cell r="D308" t="str">
            <v>LOC-00909</v>
          </cell>
          <cell r="E308" t="str">
            <v>Wake</v>
          </cell>
          <cell r="F308" t="str">
            <v>Wake</v>
          </cell>
          <cell r="G308" t="str">
            <v>Medical practice : pediatrics</v>
          </cell>
          <cell r="H308" t="str">
            <v>dr.brian.bowman@carypeds.com</v>
          </cell>
          <cell r="I308" t="str">
            <v>919-467-3211</v>
          </cell>
          <cell r="J308" t="str">
            <v>Jonathan D Shoffner</v>
          </cell>
          <cell r="K308" t="str">
            <v>danshoffner@hotmail.com</v>
          </cell>
          <cell r="L308" t="str">
            <v>919-557-2168</v>
          </cell>
          <cell r="M308" t="str">
            <v>Brian  Bowman</v>
          </cell>
          <cell r="N308" t="str">
            <v>dr.brian.bowman@carypeds.com</v>
          </cell>
          <cell r="O308" t="str">
            <v>919-467-3211</v>
          </cell>
          <cell r="P308" t="str">
            <v>Shawn M Messer</v>
          </cell>
          <cell r="Q308" t="str">
            <v>melissa.messer@carypeds.com</v>
          </cell>
          <cell r="R308" t="str">
            <v>919-467-3211</v>
          </cell>
          <cell r="S308" t="str">
            <v>Jennifer M Holmes</v>
          </cell>
          <cell r="T308" t="str">
            <v>jennifer.morse@carypeds.com</v>
          </cell>
          <cell r="U308" t="str">
            <v>919-467-3211</v>
          </cell>
        </row>
        <row r="309">
          <cell r="A309" t="str">
            <v>920016</v>
          </cell>
          <cell r="B309" t="str">
            <v>Cary Pediatric Center</v>
          </cell>
          <cell r="C309" t="str">
            <v>Fuquay-Varina Pediatrics</v>
          </cell>
          <cell r="D309" t="str">
            <v>LOC-00912</v>
          </cell>
          <cell r="E309" t="str">
            <v>Wake</v>
          </cell>
          <cell r="F309" t="str">
            <v>Wake</v>
          </cell>
          <cell r="G309" t="str">
            <v>Medical practice : pediatrics</v>
          </cell>
          <cell r="H309" t="str">
            <v>dr.brian.bowman@carypeds.com</v>
          </cell>
          <cell r="I309" t="str">
            <v>919-467-3211</v>
          </cell>
          <cell r="J309" t="str">
            <v>Jonathan D Shoffner</v>
          </cell>
          <cell r="K309" t="str">
            <v>danshoffner@hotmail.com</v>
          </cell>
          <cell r="L309" t="str">
            <v>919-557-2168</v>
          </cell>
          <cell r="M309" t="str">
            <v>Brian  Bowman</v>
          </cell>
          <cell r="N309" t="str">
            <v>dr.brian.bowman@carypeds.com</v>
          </cell>
          <cell r="O309" t="str">
            <v>919-467-3211</v>
          </cell>
          <cell r="P309" t="str">
            <v>Nikita  Peoples</v>
          </cell>
          <cell r="Q309" t="str">
            <v>nikita.peoples@carypeds.com</v>
          </cell>
          <cell r="R309" t="str">
            <v>919-557-2362</v>
          </cell>
          <cell r="S309" t="str">
            <v>Melissa  Messer</v>
          </cell>
          <cell r="T309" t="str">
            <v>melissa.messer@carypeds.com</v>
          </cell>
          <cell r="U309" t="str">
            <v>919-557-2362</v>
          </cell>
        </row>
        <row r="310">
          <cell r="A310" t="str">
            <v>920106</v>
          </cell>
          <cell r="B310" t="str">
            <v>Cary Pediatric Center</v>
          </cell>
          <cell r="C310" t="str">
            <v>Apex Pediatrics</v>
          </cell>
          <cell r="D310" t="str">
            <v>LOC-00910</v>
          </cell>
          <cell r="E310" t="str">
            <v>Wake</v>
          </cell>
          <cell r="F310" t="str">
            <v>Wake</v>
          </cell>
          <cell r="G310" t="str">
            <v>Medical practice : pediatrics</v>
          </cell>
          <cell r="H310" t="str">
            <v>dr.brian.bowman@carypeds.com</v>
          </cell>
          <cell r="I310" t="str">
            <v>919-467-3211</v>
          </cell>
          <cell r="J310" t="str">
            <v>Jonathan D Shoffner</v>
          </cell>
          <cell r="K310" t="str">
            <v>danshoffner@hotmail.com</v>
          </cell>
          <cell r="L310" t="str">
            <v>919-557-2168</v>
          </cell>
          <cell r="M310" t="str">
            <v>Brian  Bowman</v>
          </cell>
          <cell r="N310" t="str">
            <v>dr.brian.bowman@carypeds.com</v>
          </cell>
          <cell r="O310" t="str">
            <v>919-467-3211</v>
          </cell>
          <cell r="P310" t="str">
            <v>Jessica  Compeau</v>
          </cell>
          <cell r="Q310" t="str">
            <v>jessica.compeau@carypeds.com</v>
          </cell>
          <cell r="R310" t="str">
            <v>919-290-1090</v>
          </cell>
          <cell r="S310" t="str">
            <v>Melodi  York</v>
          </cell>
          <cell r="T310" t="str">
            <v>melodi.york@carypeds.com</v>
          </cell>
          <cell r="U310" t="str">
            <v>919-290-1090</v>
          </cell>
        </row>
        <row r="311">
          <cell r="A311" t="str">
            <v>92C059</v>
          </cell>
          <cell r="B311" t="str">
            <v>CARY SKIN CENTER</v>
          </cell>
          <cell r="C311" t="str">
            <v>Cary Skin Center - Cary</v>
          </cell>
          <cell r="D311" t="str">
            <v>LOC-00936</v>
          </cell>
          <cell r="E311" t="str">
            <v>Wake</v>
          </cell>
          <cell r="F311" t="str">
            <v>Wake</v>
          </cell>
          <cell r="G311" t="str">
            <v>Medical practice : other specialty</v>
          </cell>
          <cell r="H311" t="str">
            <v>peales@caryskincenter.com</v>
          </cell>
          <cell r="I311" t="str">
            <v>919-363-7546</v>
          </cell>
          <cell r="J311" t="str">
            <v>Parker  Eales</v>
          </cell>
          <cell r="K311" t="str">
            <v>peales@caryskincenter.com</v>
          </cell>
          <cell r="L311" t="str">
            <v>919-303-4053</v>
          </cell>
          <cell r="M311" t="str">
            <v>Robert  Clark</v>
          </cell>
          <cell r="N311" t="str">
            <v>rclark@caryskincenter.com</v>
          </cell>
          <cell r="O311" t="str">
            <v>919-363-7546</v>
          </cell>
          <cell r="P311" t="str">
            <v>PARKER  EALES</v>
          </cell>
          <cell r="Q311" t="str">
            <v>peales@caryskincenter.com</v>
          </cell>
          <cell r="R311" t="str">
            <v>919-303-4053</v>
          </cell>
          <cell r="S311" t="str">
            <v>Wendy  Jeget</v>
          </cell>
          <cell r="T311" t="str">
            <v>wjaget@caryskincenter.com</v>
          </cell>
          <cell r="U311" t="str">
            <v>919-363-3616</v>
          </cell>
        </row>
        <row r="312">
          <cell r="A312" t="str">
            <v>170001</v>
          </cell>
          <cell r="B312" t="str">
            <v>Caswell County Health Department</v>
          </cell>
          <cell r="C312" t="str">
            <v>Caswell County Health Department</v>
          </cell>
          <cell r="D312" t="str">
            <v>LOC-00326</v>
          </cell>
          <cell r="E312" t="str">
            <v>Caswell</v>
          </cell>
          <cell r="F312" t="str">
            <v>Caswell</v>
          </cell>
          <cell r="G312" t="str">
            <v>Public health provider : public health clinic</v>
          </cell>
          <cell r="H312" t="str">
            <v>jeastwood@caswellnc.us</v>
          </cell>
          <cell r="I312" t="str">
            <v>+336-694-4129</v>
          </cell>
          <cell r="J312" t="str">
            <v>Jennifer A Eastwood</v>
          </cell>
          <cell r="K312" t="str">
            <v>jeastwood@caswellnc.us</v>
          </cell>
          <cell r="L312" t="str">
            <v>+336-694-4129</v>
          </cell>
          <cell r="M312" t="str">
            <v>Michael  Godard</v>
          </cell>
          <cell r="N312" t="str">
            <v>mikegodard@hotmail.com</v>
          </cell>
          <cell r="O312" t="str">
            <v>+336-694-4129</v>
          </cell>
          <cell r="P312" t="str">
            <v>Danielle  Elmore</v>
          </cell>
          <cell r="Q312" t="str">
            <v>delmore@caswellnc.us</v>
          </cell>
          <cell r="R312" t="str">
            <v>336-694-4129</v>
          </cell>
          <cell r="S312" t="str">
            <v>Vicki  Futch</v>
          </cell>
          <cell r="T312" t="str">
            <v>vfutch@caswellnc.us</v>
          </cell>
          <cell r="U312" t="str">
            <v>336-694-4129</v>
          </cell>
        </row>
        <row r="313">
          <cell r="A313" t="str">
            <v>54C001</v>
          </cell>
          <cell r="B313" t="str">
            <v>Caswell Developmental Center</v>
          </cell>
          <cell r="C313" t="str">
            <v>Caswell Developmental Center</v>
          </cell>
          <cell r="D313" t="str">
            <v>LOC-00327</v>
          </cell>
          <cell r="E313" t="str">
            <v>Lenoir</v>
          </cell>
          <cell r="F313" t="str">
            <v>Lenoir</v>
          </cell>
          <cell r="G313" t="str">
            <v>Long-term care : intellectual or developmental disability</v>
          </cell>
          <cell r="H313" t="str">
            <v>ellen.lancaster@dhhs.nc.gov</v>
          </cell>
          <cell r="I313" t="str">
            <v>+252-208-4000</v>
          </cell>
          <cell r="J313" t="str">
            <v>Sharon P Whitley</v>
          </cell>
          <cell r="K313" t="str">
            <v>sharon.whitley@dhhs.nc.gov</v>
          </cell>
          <cell r="L313" t="str">
            <v>+252-208-4107</v>
          </cell>
          <cell r="M313" t="str">
            <v>Melissa A Beretich</v>
          </cell>
          <cell r="N313" t="str">
            <v>melissa.beretich@dhhs.nc.gov</v>
          </cell>
          <cell r="O313" t="str">
            <v>+252-208-4062</v>
          </cell>
          <cell r="P313" t="str">
            <v>Ellen W Lancaster</v>
          </cell>
          <cell r="Q313" t="str">
            <v>ellen.lancaster@dhhs.nc.gov</v>
          </cell>
          <cell r="R313" t="str">
            <v>252-208-4260</v>
          </cell>
          <cell r="S313" t="str">
            <v>Tammy J Rouse</v>
          </cell>
          <cell r="T313" t="str">
            <v>tammy.rouse@dhhs.nc.gov</v>
          </cell>
          <cell r="U313" t="str">
            <v>252-208-4157</v>
          </cell>
        </row>
        <row r="314">
          <cell r="A314" t="str">
            <v>180003</v>
          </cell>
          <cell r="B314" t="str">
            <v>Catawba Valley Medical Center</v>
          </cell>
          <cell r="C314" t="str">
            <v>Catawba Valley Medical Center</v>
          </cell>
          <cell r="D314" t="str">
            <v>LOC-00342</v>
          </cell>
          <cell r="E314" t="str">
            <v>Catawba</v>
          </cell>
          <cell r="F314" t="str">
            <v>Catawba</v>
          </cell>
          <cell r="G314" t="str">
            <v>Hospital</v>
          </cell>
          <cell r="H314" t="str">
            <v>mlusk@cvmc.us</v>
          </cell>
          <cell r="I314" t="str">
            <v>+828-326-3000</v>
          </cell>
          <cell r="J314" t="str">
            <v>Edward  Beard</v>
          </cell>
          <cell r="K314" t="str">
            <v>ebeard@cvmc.us</v>
          </cell>
          <cell r="L314" t="str">
            <v>+828-326-3800</v>
          </cell>
          <cell r="M314" t="str">
            <v>Andrew L Chesson</v>
          </cell>
          <cell r="N314" t="str">
            <v>achesson@cvmc.us</v>
          </cell>
          <cell r="O314" t="str">
            <v>+828-326-3800</v>
          </cell>
          <cell r="P314" t="str">
            <v>Amy M Hollar</v>
          </cell>
          <cell r="Q314" t="str">
            <v>ahollar@cvmc.us</v>
          </cell>
          <cell r="R314" t="str">
            <v>828-326-3463</v>
          </cell>
          <cell r="S314" t="str">
            <v>Gary  Smith</v>
          </cell>
          <cell r="T314" t="str">
            <v>gsmith@cvmc.us</v>
          </cell>
          <cell r="U314" t="str">
            <v>828-326-3352</v>
          </cell>
        </row>
        <row r="315">
          <cell r="A315" t="str">
            <v>14C002</v>
          </cell>
          <cell r="B315" t="str">
            <v>Catawba Valley Medical Group, Inc.</v>
          </cell>
          <cell r="C315" t="str">
            <v>Catawba Valley Family Medicine - Parkway</v>
          </cell>
          <cell r="D315" t="str">
            <v>LOC-01327</v>
          </cell>
          <cell r="E315" t="str">
            <v>Caldwell</v>
          </cell>
          <cell r="F315" t="str">
            <v>Caldwell</v>
          </cell>
          <cell r="G315" t="str">
            <v>Medical practice : family medicine</v>
          </cell>
          <cell r="H315" t="str">
            <v>bmcginnis@cvmc.us</v>
          </cell>
          <cell r="I315" t="str">
            <v>828-468-8124</v>
          </cell>
          <cell r="J315" t="str">
            <v>Brian L McGinnis</v>
          </cell>
          <cell r="K315" t="str">
            <v>bmcginnis@cvmc.us</v>
          </cell>
          <cell r="L315" t="str">
            <v>828-468-8124</v>
          </cell>
          <cell r="M315" t="str">
            <v>Andrew L Chesson</v>
          </cell>
          <cell r="N315" t="str">
            <v>achesson@cvmc.us</v>
          </cell>
          <cell r="O315" t="str">
            <v>828-428-2446</v>
          </cell>
          <cell r="P315" t="str">
            <v>Olga  Dula</v>
          </cell>
          <cell r="Q315" t="str">
            <v>odula@cvmc.us</v>
          </cell>
          <cell r="R315" t="str">
            <v>828-212-1020</v>
          </cell>
          <cell r="S315" t="str">
            <v>Veronica  Mendoza</v>
          </cell>
          <cell r="T315" t="str">
            <v>vmendoza@cvmc.us</v>
          </cell>
          <cell r="U315" t="str">
            <v>828-212-1020</v>
          </cell>
        </row>
        <row r="316">
          <cell r="A316" t="str">
            <v>020005</v>
          </cell>
          <cell r="B316" t="str">
            <v>Catawba Valley Medical Group, Inc.</v>
          </cell>
          <cell r="C316" t="str">
            <v>Catawba Valley Family Medicine - Taylorsville</v>
          </cell>
          <cell r="D316" t="str">
            <v>LOC-01330</v>
          </cell>
          <cell r="E316" t="str">
            <v>Alexander</v>
          </cell>
          <cell r="F316" t="str">
            <v>Alexander</v>
          </cell>
          <cell r="G316" t="str">
            <v>Public health provider : Federally Qualified Health Center</v>
          </cell>
          <cell r="H316" t="str">
            <v>bmcginnis@cvmc.us</v>
          </cell>
          <cell r="I316" t="str">
            <v>828-468-8124</v>
          </cell>
          <cell r="J316" t="str">
            <v>Brian L McGinnis</v>
          </cell>
          <cell r="K316" t="str">
            <v>bmcginnis@cvmc.us</v>
          </cell>
          <cell r="L316" t="str">
            <v>828-468-8124</v>
          </cell>
          <cell r="M316" t="str">
            <v>Andrew L Chesson</v>
          </cell>
          <cell r="N316" t="str">
            <v>achesson@cvmc.us</v>
          </cell>
          <cell r="O316" t="str">
            <v>828-428-2446</v>
          </cell>
          <cell r="P316" t="str">
            <v>Misty  Sweet</v>
          </cell>
          <cell r="Q316" t="str">
            <v>msweet@cvmc.us</v>
          </cell>
          <cell r="R316" t="str">
            <v>828-632-7076</v>
          </cell>
          <cell r="S316" t="str">
            <v>Ellen  Keever</v>
          </cell>
          <cell r="T316" t="str">
            <v>ekeever@cvmc.us</v>
          </cell>
          <cell r="U316" t="str">
            <v>828-632-7076</v>
          </cell>
        </row>
        <row r="317">
          <cell r="A317" t="str">
            <v>180010</v>
          </cell>
          <cell r="B317" t="str">
            <v>Catawba Valley Medical Group, Inc.</v>
          </cell>
          <cell r="C317" t="str">
            <v>Catawba Valley Family Medicine - Maiden</v>
          </cell>
          <cell r="D317" t="str">
            <v>LOC-01322</v>
          </cell>
          <cell r="E317" t="str">
            <v>Catawba</v>
          </cell>
          <cell r="F317" t="str">
            <v>Catawba</v>
          </cell>
          <cell r="G317" t="str">
            <v>Public health provider : Federally Qualified Health Center</v>
          </cell>
          <cell r="H317" t="str">
            <v>bmcginnis@cvmc.us</v>
          </cell>
          <cell r="I317" t="str">
            <v>828-468-8124</v>
          </cell>
          <cell r="J317" t="str">
            <v>Brian L McGinnis</v>
          </cell>
          <cell r="K317" t="str">
            <v>bmcginnis@cvmc.us</v>
          </cell>
          <cell r="L317" t="str">
            <v>828-468-8124</v>
          </cell>
          <cell r="M317" t="str">
            <v>Andrew L Chesson</v>
          </cell>
          <cell r="N317" t="str">
            <v>achesson@cvmc.us</v>
          </cell>
          <cell r="O317" t="str">
            <v>828-428-2446</v>
          </cell>
          <cell r="P317" t="str">
            <v>Linda  Besser</v>
          </cell>
          <cell r="Q317" t="str">
            <v>lbesser@cvmc.us</v>
          </cell>
          <cell r="R317" t="str">
            <v>704-748-3894</v>
          </cell>
          <cell r="S317" t="str">
            <v>Tasha  Miller</v>
          </cell>
          <cell r="T317" t="str">
            <v>tmiller@cvmc.us</v>
          </cell>
          <cell r="U317" t="str">
            <v>828-428-2446</v>
          </cell>
        </row>
        <row r="318">
          <cell r="A318" t="str">
            <v>180011</v>
          </cell>
          <cell r="B318" t="str">
            <v>Catawba Valley Medical Group, Inc.</v>
          </cell>
          <cell r="C318" t="str">
            <v>Catawba Valley Family Medicine - Medical Arts</v>
          </cell>
          <cell r="D318" t="str">
            <v>LOC-01323</v>
          </cell>
          <cell r="E318" t="str">
            <v>Catawba</v>
          </cell>
          <cell r="F318" t="str">
            <v>Catawba</v>
          </cell>
          <cell r="G318" t="str">
            <v>Medical practice : family medicine</v>
          </cell>
          <cell r="H318" t="str">
            <v>bmcginnis@cvmc.us</v>
          </cell>
          <cell r="I318" t="str">
            <v>828-468-8124</v>
          </cell>
          <cell r="J318" t="str">
            <v>Brian L McGinnis</v>
          </cell>
          <cell r="K318" t="str">
            <v>bmcginnis@cvmc.us</v>
          </cell>
          <cell r="L318" t="str">
            <v>828-468-8124</v>
          </cell>
          <cell r="M318" t="str">
            <v>Andrew L Chesson</v>
          </cell>
          <cell r="N318" t="str">
            <v>achesson@cvmc.us</v>
          </cell>
          <cell r="O318" t="str">
            <v>828-428-2446</v>
          </cell>
          <cell r="P318" t="str">
            <v>Patti  Lawing</v>
          </cell>
          <cell r="Q318" t="str">
            <v>palawing@cvmc.us</v>
          </cell>
          <cell r="R318" t="str">
            <v>828-328-2231</v>
          </cell>
          <cell r="S318" t="str">
            <v>Ruth  Weaver</v>
          </cell>
          <cell r="T318" t="str">
            <v>rweaver@cvmc.us</v>
          </cell>
          <cell r="U318" t="str">
            <v>828-328-2231</v>
          </cell>
        </row>
        <row r="319">
          <cell r="A319" t="str">
            <v>18C002</v>
          </cell>
          <cell r="B319" t="str">
            <v>Catawba Valley Medical Group, Inc.</v>
          </cell>
          <cell r="C319" t="str">
            <v>Catawba Valley Urgent Care</v>
          </cell>
          <cell r="D319" t="str">
            <v>LOC-01334</v>
          </cell>
          <cell r="E319" t="str">
            <v>Catawba</v>
          </cell>
          <cell r="F319" t="str">
            <v>Catawba</v>
          </cell>
          <cell r="G319" t="str">
            <v>Urgent care</v>
          </cell>
          <cell r="H319" t="str">
            <v>bmcginnis@cvmc.us</v>
          </cell>
          <cell r="I319" t="str">
            <v>828-468-8124</v>
          </cell>
          <cell r="J319" t="str">
            <v>Brian L McGinnis</v>
          </cell>
          <cell r="K319" t="str">
            <v>bmcginnis@cvmc.us</v>
          </cell>
          <cell r="L319" t="str">
            <v>828-468-8124</v>
          </cell>
          <cell r="M319" t="str">
            <v>Andrew L Chesson</v>
          </cell>
          <cell r="N319" t="str">
            <v>achesson@cvmc.us</v>
          </cell>
          <cell r="O319" t="str">
            <v>828-428-2446</v>
          </cell>
          <cell r="P319" t="str">
            <v>Tina  Fowler</v>
          </cell>
          <cell r="Q319" t="str">
            <v>tfowler@cvmc.us</v>
          </cell>
          <cell r="R319" t="str">
            <v>828-412-0934</v>
          </cell>
          <cell r="S319" t="str">
            <v>Annette  Harris</v>
          </cell>
          <cell r="T319" t="str">
            <v>aharris@cvmc.us</v>
          </cell>
          <cell r="U319" t="str">
            <v>828-431-4955</v>
          </cell>
        </row>
        <row r="320">
          <cell r="A320" t="str">
            <v>180002</v>
          </cell>
          <cell r="B320" t="str">
            <v>Catawba Valley Medical Group, Inc.</v>
          </cell>
          <cell r="C320" t="str">
            <v>Catawba Valley Family Medicine - Viewmont</v>
          </cell>
          <cell r="D320" t="str">
            <v>LOC-01331</v>
          </cell>
          <cell r="E320" t="str">
            <v>Catawba</v>
          </cell>
          <cell r="F320" t="str">
            <v>Catawba</v>
          </cell>
          <cell r="G320" t="str">
            <v>Medical practice : family medicine</v>
          </cell>
          <cell r="H320" t="str">
            <v>bmcginnis@cvmc.us</v>
          </cell>
          <cell r="I320" t="str">
            <v>828-468-8124</v>
          </cell>
          <cell r="J320" t="str">
            <v>Brian L McGinnis</v>
          </cell>
          <cell r="K320" t="str">
            <v>bmcginnis@cvmc.us</v>
          </cell>
          <cell r="L320" t="str">
            <v>828-468-8124</v>
          </cell>
          <cell r="M320" t="str">
            <v>Andrew L Chesson</v>
          </cell>
          <cell r="N320" t="str">
            <v>achesson@cvmc.us</v>
          </cell>
          <cell r="O320" t="str">
            <v>828-428-2446</v>
          </cell>
          <cell r="P320" t="str">
            <v>Rentz  Johnson</v>
          </cell>
          <cell r="Q320" t="str">
            <v>rrjohnson@cvmc.us</v>
          </cell>
          <cell r="R320" t="str">
            <v>828-619-0199</v>
          </cell>
          <cell r="S320" t="str">
            <v>Annie  Calloway</v>
          </cell>
          <cell r="T320" t="str">
            <v>acalloway@cvmc.us</v>
          </cell>
          <cell r="U320" t="str">
            <v>828-324-1699</v>
          </cell>
        </row>
        <row r="321">
          <cell r="A321" t="str">
            <v>180005</v>
          </cell>
          <cell r="B321" t="str">
            <v>Catawba Valley Medical Group, Inc.</v>
          </cell>
          <cell r="C321" t="str">
            <v>Catawba Valley Family Medicine - Claremont</v>
          </cell>
          <cell r="D321" t="str">
            <v>LOC-01320</v>
          </cell>
          <cell r="E321" t="str">
            <v>Catawba</v>
          </cell>
          <cell r="F321" t="str">
            <v>Catawba</v>
          </cell>
          <cell r="G321" t="str">
            <v>Public health provider : Federally Qualified Health Center</v>
          </cell>
          <cell r="H321" t="str">
            <v>bmcginnis@cvmc.us</v>
          </cell>
          <cell r="I321" t="str">
            <v>828-468-8124</v>
          </cell>
          <cell r="J321" t="str">
            <v>Brian L McGinnis</v>
          </cell>
          <cell r="K321" t="str">
            <v>bmcginnis@cvmc.us</v>
          </cell>
          <cell r="L321" t="str">
            <v>828-468-8124</v>
          </cell>
          <cell r="M321" t="str">
            <v>Andrew L Chesson</v>
          </cell>
          <cell r="N321" t="str">
            <v>achesson@cvmc.us</v>
          </cell>
          <cell r="O321" t="str">
            <v>828-428-2446</v>
          </cell>
          <cell r="P321" t="str">
            <v>Brianna  Howell</v>
          </cell>
          <cell r="Q321" t="str">
            <v>bhowell@cvmc.us</v>
          </cell>
          <cell r="R321" t="str">
            <v>828-475-2816</v>
          </cell>
          <cell r="S321" t="str">
            <v>Becky  Blalock</v>
          </cell>
          <cell r="T321" t="str">
            <v>bblalock@cvmc.us</v>
          </cell>
          <cell r="U321" t="str">
            <v>828-459-7324</v>
          </cell>
        </row>
        <row r="322">
          <cell r="A322" t="str">
            <v>180025</v>
          </cell>
          <cell r="B322" t="str">
            <v>Catawba Valley Medical Group, Inc.</v>
          </cell>
          <cell r="C322" t="str">
            <v>Catawba Valley Family Medicine - South Hickory</v>
          </cell>
          <cell r="D322" t="str">
            <v>LOC-01329</v>
          </cell>
          <cell r="E322" t="str">
            <v>Catawba</v>
          </cell>
          <cell r="F322" t="str">
            <v>Catawba</v>
          </cell>
          <cell r="G322" t="str">
            <v>Medical practice : family medicine</v>
          </cell>
          <cell r="H322" t="str">
            <v>bmcginnis@cvmc.us</v>
          </cell>
          <cell r="I322" t="str">
            <v>828-468-8124</v>
          </cell>
          <cell r="J322" t="str">
            <v>Brian L McGinnis</v>
          </cell>
          <cell r="K322" t="str">
            <v>bmcginnis@cvmc.us</v>
          </cell>
          <cell r="L322" t="str">
            <v>828-468-8124</v>
          </cell>
          <cell r="M322" t="str">
            <v>Andrew L Chesson</v>
          </cell>
          <cell r="N322" t="str">
            <v>achesson@cvmc.us</v>
          </cell>
          <cell r="O322" t="str">
            <v>828-428-2446</v>
          </cell>
          <cell r="P322" t="str">
            <v>Amy  Nelson</v>
          </cell>
          <cell r="Q322" t="str">
            <v>anelson@cvmc.us</v>
          </cell>
          <cell r="R322" t="str">
            <v>828-320-4289</v>
          </cell>
          <cell r="S322" t="str">
            <v>Karice  Manning</v>
          </cell>
          <cell r="T322" t="str">
            <v>kmanning@cvmc.us</v>
          </cell>
          <cell r="U322" t="str">
            <v>828-327-4745</v>
          </cell>
        </row>
        <row r="323">
          <cell r="A323" t="str">
            <v>020003</v>
          </cell>
          <cell r="B323" t="str">
            <v>Catawba Valley Medical Group, Inc.</v>
          </cell>
          <cell r="C323" t="str">
            <v>Catawba Valley Family Medicine - Bethlehem</v>
          </cell>
          <cell r="D323" t="str">
            <v>LOC-01319</v>
          </cell>
          <cell r="E323" t="str">
            <v>Alexander</v>
          </cell>
          <cell r="F323" t="str">
            <v>Alexander</v>
          </cell>
          <cell r="G323" t="str">
            <v>Medical practice : family medicine</v>
          </cell>
          <cell r="H323" t="str">
            <v>bmcginnis@cvmc.us</v>
          </cell>
          <cell r="I323" t="str">
            <v>828-468-8124</v>
          </cell>
          <cell r="J323" t="str">
            <v>Brian L McGinnis</v>
          </cell>
          <cell r="K323" t="str">
            <v>bmcginnis@cvmc.us</v>
          </cell>
          <cell r="L323" t="str">
            <v>828-468-8124</v>
          </cell>
          <cell r="M323" t="str">
            <v>Andrew L Chesson</v>
          </cell>
          <cell r="N323" t="str">
            <v>achesson@cvmc.us</v>
          </cell>
          <cell r="O323" t="str">
            <v>828-428-2446</v>
          </cell>
          <cell r="P323" t="str">
            <v>Shelia  Pennell</v>
          </cell>
          <cell r="Q323" t="str">
            <v>spennell@cvmc.us</v>
          </cell>
          <cell r="R323" t="str">
            <v>828-244-2933</v>
          </cell>
          <cell r="S323" t="str">
            <v>Starr  Smith</v>
          </cell>
          <cell r="T323" t="str">
            <v>srsmith@cvmc.us</v>
          </cell>
          <cell r="U323" t="str">
            <v>828-495-8226</v>
          </cell>
        </row>
        <row r="324">
          <cell r="A324" t="str">
            <v>180031</v>
          </cell>
          <cell r="B324" t="str">
            <v>Catawba Valley Medical Group, Inc.</v>
          </cell>
          <cell r="C324" t="str">
            <v>Catawba Valley Family Medicine - Graystone</v>
          </cell>
          <cell r="D324" t="str">
            <v>LOC-01321</v>
          </cell>
          <cell r="E324" t="str">
            <v>Catawba</v>
          </cell>
          <cell r="F324" t="str">
            <v>Catawba</v>
          </cell>
          <cell r="G324" t="str">
            <v>Medical practice : family medicine</v>
          </cell>
          <cell r="H324" t="str">
            <v>bmcginnis@cvmc.us</v>
          </cell>
          <cell r="I324" t="str">
            <v>828-468-8124</v>
          </cell>
          <cell r="J324" t="str">
            <v>Brian L McGinnis</v>
          </cell>
          <cell r="K324" t="str">
            <v>bmcginnis@cvmc.us</v>
          </cell>
          <cell r="L324" t="str">
            <v>828-468-8124</v>
          </cell>
          <cell r="M324" t="str">
            <v>Andrew L Chesson</v>
          </cell>
          <cell r="N324" t="str">
            <v>achesson@cvmc.us</v>
          </cell>
          <cell r="O324" t="str">
            <v>828-428-2446</v>
          </cell>
          <cell r="P324" t="str">
            <v>April  Hendrix</v>
          </cell>
          <cell r="Q324" t="str">
            <v>ahendrix@cvmc.us</v>
          </cell>
          <cell r="R324" t="str">
            <v>828-326-9355</v>
          </cell>
          <cell r="S324" t="str">
            <v>Ee  Cha</v>
          </cell>
          <cell r="T324" t="str">
            <v>echa@cvmc.us</v>
          </cell>
          <cell r="U324" t="str">
            <v>828-326-9355</v>
          </cell>
        </row>
        <row r="325">
          <cell r="A325" t="str">
            <v>18C004</v>
          </cell>
          <cell r="B325" t="str">
            <v>Catawba Valley Medical Group, Inc.</v>
          </cell>
          <cell r="C325" t="str">
            <v>Catawba Valley Pulmonology</v>
          </cell>
          <cell r="D325" t="str">
            <v>LOC-01333</v>
          </cell>
          <cell r="E325" t="str">
            <v>Catawba</v>
          </cell>
          <cell r="F325" t="str">
            <v>Catawba</v>
          </cell>
          <cell r="G325" t="str">
            <v>Medical practice : other specialty</v>
          </cell>
          <cell r="H325" t="str">
            <v>bmcginnis@cvmc.us</v>
          </cell>
          <cell r="I325" t="str">
            <v>828-468-8124</v>
          </cell>
          <cell r="J325" t="str">
            <v>Brian L McGinnis</v>
          </cell>
          <cell r="K325" t="str">
            <v>bmcginnis@cvmc.us</v>
          </cell>
          <cell r="L325" t="str">
            <v>828-468-8124</v>
          </cell>
          <cell r="M325" t="str">
            <v>Andrew L Chesson</v>
          </cell>
          <cell r="N325" t="str">
            <v>achesson@cvmc.us</v>
          </cell>
          <cell r="O325" t="str">
            <v>828-428-2446</v>
          </cell>
          <cell r="P325" t="str">
            <v>Marisa  McNeil</v>
          </cell>
          <cell r="Q325" t="str">
            <v>mmcneil@cvmc.us</v>
          </cell>
          <cell r="R325" t="str">
            <v>828-475-2761</v>
          </cell>
          <cell r="S325" t="str">
            <v>Danielle  Cornette</v>
          </cell>
          <cell r="T325" t="str">
            <v>dcornette@cvmc.us</v>
          </cell>
          <cell r="U325" t="str">
            <v>828-326-2660</v>
          </cell>
        </row>
        <row r="326">
          <cell r="A326" t="str">
            <v>180040</v>
          </cell>
          <cell r="B326" t="str">
            <v>Catawba Valley Medical Group, Inc.</v>
          </cell>
          <cell r="C326" t="str">
            <v>Catawba Valley Family Medicine - Mountain View</v>
          </cell>
          <cell r="D326" t="str">
            <v>LOC-01324</v>
          </cell>
          <cell r="E326" t="str">
            <v>Catawba</v>
          </cell>
          <cell r="F326" t="str">
            <v>Catawba</v>
          </cell>
          <cell r="G326" t="str">
            <v>Medical practice : family medicine</v>
          </cell>
          <cell r="H326" t="str">
            <v>bmcginnis@cvmc.us</v>
          </cell>
          <cell r="I326" t="str">
            <v>828-468-8124</v>
          </cell>
          <cell r="J326" t="str">
            <v>Brian L McGinnis</v>
          </cell>
          <cell r="K326" t="str">
            <v>bmcginnis@cvmc.us</v>
          </cell>
          <cell r="L326" t="str">
            <v>828-468-8124</v>
          </cell>
          <cell r="M326" t="str">
            <v>Andrew L Chesson</v>
          </cell>
          <cell r="N326" t="str">
            <v>achesson@cvmc.us</v>
          </cell>
          <cell r="O326" t="str">
            <v>828-428-2446</v>
          </cell>
          <cell r="P326" t="str">
            <v>Angie  Kelly</v>
          </cell>
          <cell r="Q326" t="str">
            <v>akelly@cvmc.us</v>
          </cell>
          <cell r="R326" t="str">
            <v>828-781-1016</v>
          </cell>
          <cell r="S326" t="str">
            <v>Erica  Lutz</v>
          </cell>
          <cell r="T326" t="str">
            <v>elutz@cvmc.us</v>
          </cell>
          <cell r="U326" t="str">
            <v>828-330-0511</v>
          </cell>
        </row>
        <row r="327">
          <cell r="A327" t="str">
            <v>180041</v>
          </cell>
          <cell r="B327" t="str">
            <v>Catawba Valley Medical Group, Inc.</v>
          </cell>
          <cell r="C327" t="str">
            <v>Catawba Valley Family Medicine - West Mountain View</v>
          </cell>
          <cell r="D327" t="str">
            <v>LOC-01332</v>
          </cell>
          <cell r="E327" t="str">
            <v>Catawba</v>
          </cell>
          <cell r="F327" t="str">
            <v>Catawba</v>
          </cell>
          <cell r="G327" t="str">
            <v>Medical practice : family medicine</v>
          </cell>
          <cell r="H327" t="str">
            <v>bmcginnis@cvmc.us</v>
          </cell>
          <cell r="I327" t="str">
            <v>828-468-8124</v>
          </cell>
          <cell r="J327" t="str">
            <v>Brian L McGinnis</v>
          </cell>
          <cell r="K327" t="str">
            <v>bmcginnis@cvmc.us</v>
          </cell>
          <cell r="L327" t="str">
            <v>828-468-8124</v>
          </cell>
          <cell r="M327" t="str">
            <v>Andrew L Chesson</v>
          </cell>
          <cell r="N327" t="str">
            <v>achesson@cvmc.us</v>
          </cell>
          <cell r="O327" t="str">
            <v>828-428-2446</v>
          </cell>
          <cell r="P327" t="str">
            <v>Sara B Settlemyre</v>
          </cell>
          <cell r="Q327" t="str">
            <v>ssettlemyre@cvmc.us</v>
          </cell>
          <cell r="R327" t="str">
            <v>828-514-9337</v>
          </cell>
          <cell r="S327" t="str">
            <v>Kristen  Zibell</v>
          </cell>
          <cell r="T327" t="str">
            <v>kzibell@cvmc.us</v>
          </cell>
          <cell r="U327" t="str">
            <v>828-672-1105</v>
          </cell>
        </row>
        <row r="328">
          <cell r="A328" t="str">
            <v>180019</v>
          </cell>
          <cell r="B328" t="str">
            <v>Catawba Valley Medical Group, Inc.</v>
          </cell>
          <cell r="C328" t="str">
            <v>Catawba Valley Family Medicine - Southeast Catawba</v>
          </cell>
          <cell r="D328" t="str">
            <v>LOC-01328</v>
          </cell>
          <cell r="E328" t="str">
            <v>Catawba</v>
          </cell>
          <cell r="F328" t="str">
            <v>Catawba</v>
          </cell>
          <cell r="G328" t="str">
            <v>Medical practice : family medicine</v>
          </cell>
          <cell r="H328" t="str">
            <v>bmcginnis@cvmc.us</v>
          </cell>
          <cell r="I328" t="str">
            <v>828-468-8124</v>
          </cell>
          <cell r="J328" t="str">
            <v>Brian L McGinnis</v>
          </cell>
          <cell r="K328" t="str">
            <v>bmcginnis@cvmc.us</v>
          </cell>
          <cell r="L328" t="str">
            <v>828-468-8124</v>
          </cell>
          <cell r="M328" t="str">
            <v>Andrew L Chesson</v>
          </cell>
          <cell r="N328" t="str">
            <v>achesson@cvmc.us</v>
          </cell>
          <cell r="O328" t="str">
            <v>828-428-2446</v>
          </cell>
          <cell r="P328" t="str">
            <v>Brandi  Bryan</v>
          </cell>
          <cell r="Q328" t="str">
            <v>bbryan@cvmc.us</v>
          </cell>
          <cell r="R328" t="str">
            <v>704-483-0340</v>
          </cell>
          <cell r="S328" t="str">
            <v>Melanie  Williams</v>
          </cell>
          <cell r="T328" t="str">
            <v>mswilliams@cvmc.us</v>
          </cell>
          <cell r="U328" t="str">
            <v>704-483-0340</v>
          </cell>
        </row>
        <row r="329">
          <cell r="A329" t="str">
            <v>180022</v>
          </cell>
          <cell r="B329" t="str">
            <v>Catawba Valley Medical Group, Inc.</v>
          </cell>
          <cell r="C329" t="str">
            <v>Catawba Valley Family Medicine - North Hickory</v>
          </cell>
          <cell r="D329" t="str">
            <v>LOC-01325</v>
          </cell>
          <cell r="E329" t="str">
            <v>Catawba</v>
          </cell>
          <cell r="F329" t="str">
            <v>Catawba</v>
          </cell>
          <cell r="G329" t="str">
            <v>Medical practice : family medicine</v>
          </cell>
          <cell r="H329" t="str">
            <v>bmcginnis@cvmc.us</v>
          </cell>
          <cell r="I329" t="str">
            <v>828-468-8124</v>
          </cell>
          <cell r="J329" t="str">
            <v>Brian L McGinnis</v>
          </cell>
          <cell r="K329" t="str">
            <v>bmcginnis@cvmc.us</v>
          </cell>
          <cell r="L329" t="str">
            <v>828-468-8124</v>
          </cell>
          <cell r="M329" t="str">
            <v>Andrew L Chesson</v>
          </cell>
          <cell r="N329" t="str">
            <v>achesson@cvmc.us</v>
          </cell>
          <cell r="O329" t="str">
            <v>828-428-2446</v>
          </cell>
          <cell r="P329" t="str">
            <v>Barbara  Parkhurst</v>
          </cell>
          <cell r="Q329" t="str">
            <v>bparkhurst@cvmc.us</v>
          </cell>
          <cell r="R329" t="str">
            <v>828-485-0926</v>
          </cell>
          <cell r="S329" t="str">
            <v>Ruth  Holt</v>
          </cell>
          <cell r="T329" t="str">
            <v>rholt@cvmc.us</v>
          </cell>
          <cell r="U329" t="str">
            <v>828-326-0621</v>
          </cell>
        </row>
        <row r="330">
          <cell r="A330" t="str">
            <v>180018</v>
          </cell>
          <cell r="B330" t="str">
            <v>Catawba Valley Medical Group, Inc.</v>
          </cell>
          <cell r="C330" t="str">
            <v>Catawba Valley Family Medicine - Northeast Hickory</v>
          </cell>
          <cell r="D330" t="str">
            <v>LOC-01326</v>
          </cell>
          <cell r="E330" t="str">
            <v>Catawba</v>
          </cell>
          <cell r="F330" t="str">
            <v>Catawba</v>
          </cell>
          <cell r="G330" t="str">
            <v>Public health provider : Federally Qualified Health Center</v>
          </cell>
          <cell r="H330" t="str">
            <v>bmcginnis@cvmc.us</v>
          </cell>
          <cell r="I330" t="str">
            <v>828-468-8124</v>
          </cell>
          <cell r="J330" t="str">
            <v>Brian L McGinnis</v>
          </cell>
          <cell r="K330" t="str">
            <v>bmcginnis@cvmc.us</v>
          </cell>
          <cell r="L330" t="str">
            <v>828-468-8124</v>
          </cell>
          <cell r="M330" t="str">
            <v>Andrew L Chesson</v>
          </cell>
          <cell r="N330" t="str">
            <v>achesson@cvmc.us</v>
          </cell>
          <cell r="O330" t="str">
            <v>828-428-2446</v>
          </cell>
          <cell r="P330" t="str">
            <v>Dawn  Hudson</v>
          </cell>
          <cell r="Q330" t="str">
            <v>dlhudson@cvmc.us</v>
          </cell>
          <cell r="R330" t="str">
            <v>828-256-2112</v>
          </cell>
          <cell r="S330" t="str">
            <v>Jodi  Stoklasa</v>
          </cell>
          <cell r="T330" t="str">
            <v>jstoklasa@cvmc.us</v>
          </cell>
          <cell r="U330" t="str">
            <v>828-256-2112</v>
          </cell>
        </row>
        <row r="331">
          <cell r="A331" t="str">
            <v>180039</v>
          </cell>
          <cell r="B331" t="str">
            <v>Catawba Valley Medical Group, Inc.</v>
          </cell>
          <cell r="C331" t="str">
            <v>Catawba Valley Family Care</v>
          </cell>
          <cell r="D331" t="str">
            <v>LOC-01318</v>
          </cell>
          <cell r="E331" t="str">
            <v>Catawba</v>
          </cell>
          <cell r="F331" t="str">
            <v>Catawba</v>
          </cell>
          <cell r="G331" t="str">
            <v>Medical practice : other specialty</v>
          </cell>
          <cell r="H331" t="str">
            <v>bmcginnis@cvmc.us</v>
          </cell>
          <cell r="I331" t="str">
            <v>828-468-8124</v>
          </cell>
          <cell r="J331" t="str">
            <v>Brian L McGinnis</v>
          </cell>
          <cell r="K331" t="str">
            <v>bmcginnis@cvmc.us</v>
          </cell>
          <cell r="L331" t="str">
            <v>828-468-8124</v>
          </cell>
          <cell r="M331" t="str">
            <v>Andrew L Chesson</v>
          </cell>
          <cell r="N331" t="str">
            <v>achesson@cvmc.us</v>
          </cell>
          <cell r="O331" t="str">
            <v>828-428-2446</v>
          </cell>
          <cell r="P331" t="str">
            <v>Angela  Crump</v>
          </cell>
          <cell r="Q331" t="str">
            <v>acrump@cvmc.us</v>
          </cell>
          <cell r="R331" t="str">
            <v>828-464-7770</v>
          </cell>
          <cell r="S331" t="str">
            <v>Kelly  Spolowitz</v>
          </cell>
          <cell r="T331" t="str">
            <v>kspolowitz@cvmc.us</v>
          </cell>
          <cell r="U331" t="str">
            <v>828-464-7770</v>
          </cell>
        </row>
        <row r="332">
          <cell r="A332" t="str">
            <v>340050</v>
          </cell>
          <cell r="B332" t="str">
            <v>Cedar Creek Family Medicine</v>
          </cell>
          <cell r="C332" t="str">
            <v>Cedar Creek Family Medicine</v>
          </cell>
          <cell r="D332" t="str">
            <v>LOC-01911</v>
          </cell>
          <cell r="E332" t="str">
            <v>Davidson</v>
          </cell>
          <cell r="F332" t="str">
            <v>Davidson</v>
          </cell>
          <cell r="G332" t="str">
            <v>Medical practice : family medicine</v>
          </cell>
          <cell r="H332" t="str">
            <v>cswaimccfm@gmail.com</v>
          </cell>
          <cell r="I332" t="str">
            <v>336-784-0505</v>
          </cell>
          <cell r="J332" t="str">
            <v>Nancy A Fulk</v>
          </cell>
          <cell r="K332" t="str">
            <v>lexinifong@gmail.com</v>
          </cell>
          <cell r="L332" t="str">
            <v>336-784-0505</v>
          </cell>
          <cell r="M332" t="str">
            <v>Ted J Nifong</v>
          </cell>
          <cell r="N332" t="str">
            <v>ccfm5350@gmail.com</v>
          </cell>
          <cell r="O332" t="str">
            <v>336-784-0505</v>
          </cell>
          <cell r="P332" t="str">
            <v>Casey B Swaim</v>
          </cell>
          <cell r="Q332" t="str">
            <v>cswaimccfm@gmail.com</v>
          </cell>
          <cell r="R332" t="str">
            <v>336-784-0505</v>
          </cell>
          <cell r="S332" t="str">
            <v>Kerri M Bradley</v>
          </cell>
          <cell r="T332" t="str">
            <v>kbradley59@gmail.com</v>
          </cell>
          <cell r="U332" t="str">
            <v>336-784-0505</v>
          </cell>
        </row>
        <row r="333">
          <cell r="A333" t="str">
            <v>94C001</v>
          </cell>
          <cell r="B333" t="str">
            <v>Centennial Housing &amp; Community Services Corporation dba Washington Regional Medical Center</v>
          </cell>
          <cell r="C333" t="str">
            <v>Washington Regional Medical Center</v>
          </cell>
          <cell r="D333" t="str">
            <v>LOC-00162</v>
          </cell>
          <cell r="E333" t="str">
            <v>Washington</v>
          </cell>
          <cell r="F333" t="str">
            <v>Washington</v>
          </cell>
          <cell r="G333" t="str">
            <v>Hospital</v>
          </cell>
          <cell r="H333" t="str">
            <v>iharlow@affinity-wrmc.com</v>
          </cell>
          <cell r="I333" t="str">
            <v>+252-793-4135</v>
          </cell>
          <cell r="J333" t="str">
            <v>Frank T Avignone</v>
          </cell>
          <cell r="K333" t="str">
            <v>favignone@affinity-hp.net</v>
          </cell>
          <cell r="L333" t="str">
            <v>+214-502-9614</v>
          </cell>
          <cell r="M333" t="str">
            <v>Amanze  Ugoji</v>
          </cell>
          <cell r="N333" t="str">
            <v>augoji@affinity-wrmc.com</v>
          </cell>
          <cell r="O333" t="str">
            <v>+252-793-4135</v>
          </cell>
          <cell r="P333" t="str">
            <v>Ivette  Harlow</v>
          </cell>
          <cell r="Q333" t="str">
            <v>iharlow@affinity-wrmc.com</v>
          </cell>
          <cell r="R333" t="str">
            <v>252-793-4135</v>
          </cell>
          <cell r="S333" t="str">
            <v>LeeAnne  Sorto</v>
          </cell>
          <cell r="T333" t="str">
            <v>lsorto@affinity-wrmc.com</v>
          </cell>
          <cell r="U333" t="str">
            <v>252-793-4135</v>
          </cell>
        </row>
        <row r="334">
          <cell r="A334" t="str">
            <v>490020</v>
          </cell>
          <cell r="B334" t="str">
            <v>Center for Pediatric and Adolescent Medicine</v>
          </cell>
          <cell r="C334" t="str">
            <v>Cpamed</v>
          </cell>
          <cell r="D334" t="str">
            <v>LOC-01834</v>
          </cell>
          <cell r="E334" t="str">
            <v>Iredell</v>
          </cell>
          <cell r="F334" t="str">
            <v>Iredell</v>
          </cell>
          <cell r="G334" t="str">
            <v>Medical practice : pediatrics</v>
          </cell>
          <cell r="H334" t="str">
            <v>liztilt@gmail.com</v>
          </cell>
          <cell r="I334" t="str">
            <v>704-799-2878</v>
          </cell>
          <cell r="J334" t="str">
            <v>Elizabeth E Tilt</v>
          </cell>
          <cell r="K334" t="str">
            <v>liztilt@gmail.com</v>
          </cell>
          <cell r="L334" t="str">
            <v>704-799-2878</v>
          </cell>
          <cell r="M334" t="str">
            <v>Elizabeth E Tilt</v>
          </cell>
          <cell r="N334" t="str">
            <v>liztilt@gmail.com</v>
          </cell>
          <cell r="O334" t="str">
            <v>704-799-2878</v>
          </cell>
          <cell r="P334" t="str">
            <v>Elizabeth E Tilt</v>
          </cell>
          <cell r="Q334" t="str">
            <v>liztilt@gmail.com</v>
          </cell>
          <cell r="R334" t="str">
            <v>704-799-2878</v>
          </cell>
          <cell r="S334" t="str">
            <v>Richard C Brown</v>
          </cell>
          <cell r="T334" t="str">
            <v>richbrown1212@gmail.com</v>
          </cell>
          <cell r="U334" t="str">
            <v>704-799-2878</v>
          </cell>
        </row>
        <row r="335">
          <cell r="A335" t="str">
            <v>18C015</v>
          </cell>
          <cell r="B335" t="str">
            <v>Center Pharmacy of Maiden, Inc</v>
          </cell>
          <cell r="C335" t="str">
            <v>TAS Drug Maiden</v>
          </cell>
          <cell r="D335" t="str">
            <v>LOC-01970</v>
          </cell>
          <cell r="E335" t="str">
            <v>Catawba</v>
          </cell>
          <cell r="F335" t="str">
            <v>Catawba</v>
          </cell>
          <cell r="G335" t="str">
            <v>Pharmacy : independent</v>
          </cell>
          <cell r="H335" t="str">
            <v>tasdrugmaiden@gmail.com</v>
          </cell>
          <cell r="I335" t="str">
            <v>828-428-0668</v>
          </cell>
          <cell r="J335" t="str">
            <v>Antony  Eason</v>
          </cell>
          <cell r="K335" t="str">
            <v>tasdrug@gmail.com</v>
          </cell>
          <cell r="L335" t="str">
            <v>828-428-0668</v>
          </cell>
          <cell r="M335" t="str">
            <v>Angelina L Cha</v>
          </cell>
          <cell r="N335" t="str">
            <v>tasdrugmaiden@gmail.com</v>
          </cell>
          <cell r="O335" t="str">
            <v>828-428-0668</v>
          </cell>
          <cell r="P335" t="str">
            <v>Angelina L Cha</v>
          </cell>
          <cell r="Q335" t="str">
            <v>tasdrugmaiden@gmail.com</v>
          </cell>
          <cell r="R335" t="str">
            <v>828-428-0668</v>
          </cell>
          <cell r="S335" t="str">
            <v>Sabrina M Kuiken</v>
          </cell>
          <cell r="T335" t="str">
            <v>tasdrugmaiden@gmail.com</v>
          </cell>
          <cell r="U335" t="str">
            <v>828-428-0668</v>
          </cell>
        </row>
        <row r="336">
          <cell r="A336" t="str">
            <v>39C004</v>
          </cell>
          <cell r="B336" t="str">
            <v>Central Regional Hospital</v>
          </cell>
          <cell r="C336" t="str">
            <v>Central Regional Hospital</v>
          </cell>
          <cell r="D336" t="str">
            <v>LOC-00344</v>
          </cell>
          <cell r="E336" t="str">
            <v>Granville</v>
          </cell>
          <cell r="F336" t="str">
            <v>Granville</v>
          </cell>
          <cell r="G336" t="str">
            <v>Hospital</v>
          </cell>
          <cell r="H336" t="str">
            <v>howard.peckman@dhhs.nc.gov</v>
          </cell>
          <cell r="I336" t="str">
            <v>+919-764-2000</v>
          </cell>
          <cell r="J336" t="str">
            <v>Robyn  Carr</v>
          </cell>
          <cell r="K336" t="str">
            <v>robyn.carr@dhhs.nc.gov</v>
          </cell>
          <cell r="L336" t="str">
            <v>+919-764-7300</v>
          </cell>
          <cell r="M336" t="str">
            <v>Anne E Stephenson</v>
          </cell>
          <cell r="N336" t="str">
            <v>anne.stephenson@dhhs.nc.gov</v>
          </cell>
          <cell r="O336" t="str">
            <v>+919-764-2339</v>
          </cell>
          <cell r="P336" t="str">
            <v>Howard J Peckman</v>
          </cell>
          <cell r="Q336" t="str">
            <v>howard.peckman@dhhs.nc.gov</v>
          </cell>
          <cell r="R336" t="str">
            <v>919-764-5700</v>
          </cell>
          <cell r="S336" t="str">
            <v>Larry W Culley</v>
          </cell>
          <cell r="T336" t="str">
            <v>larry.culley@dhhs.nc.gov</v>
          </cell>
          <cell r="U336" t="str">
            <v>919-764-5700</v>
          </cell>
        </row>
        <row r="337">
          <cell r="A337" t="str">
            <v>39C003</v>
          </cell>
          <cell r="B337" t="str">
            <v>Central Regional Hospital</v>
          </cell>
          <cell r="C337" t="str">
            <v>RJ Blackley ADATC</v>
          </cell>
          <cell r="D337" t="str">
            <v>LOC-00357</v>
          </cell>
          <cell r="E337" t="str">
            <v>Granville</v>
          </cell>
          <cell r="F337" t="str">
            <v>Granville</v>
          </cell>
          <cell r="G337" t="str">
            <v>Hospital</v>
          </cell>
          <cell r="H337" t="str">
            <v>howard.peckman@dhhs.nc.gov</v>
          </cell>
          <cell r="I337" t="str">
            <v>+919-764-2000</v>
          </cell>
          <cell r="J337" t="str">
            <v>Robyn  Carr</v>
          </cell>
          <cell r="K337" t="str">
            <v>robyn.carr@dhhs.nc.gov</v>
          </cell>
          <cell r="L337" t="str">
            <v>+919-764-7300</v>
          </cell>
          <cell r="M337" t="str">
            <v>Anne E Stephenson</v>
          </cell>
          <cell r="N337" t="str">
            <v>anne.stephenson@dhhs.nc.gov</v>
          </cell>
          <cell r="O337" t="str">
            <v>+919-764-2339</v>
          </cell>
          <cell r="P337" t="str">
            <v>Howard J Peckman</v>
          </cell>
          <cell r="Q337" t="str">
            <v>howard.peckman@dhhs.nc.gov</v>
          </cell>
          <cell r="R337" t="str">
            <v>919-764-5700</v>
          </cell>
          <cell r="S337" t="str">
            <v>Larry W Culley</v>
          </cell>
          <cell r="T337" t="str">
            <v>larry.culley@dhhs.nc.gov</v>
          </cell>
          <cell r="U337" t="str">
            <v>919-764-5700</v>
          </cell>
        </row>
        <row r="338">
          <cell r="A338" t="str">
            <v>600174</v>
          </cell>
          <cell r="B338" t="str">
            <v>Centro Medico Latino PC</v>
          </cell>
          <cell r="C338" t="str">
            <v>Randolph Location</v>
          </cell>
          <cell r="D338" t="str">
            <v>LOC-02838</v>
          </cell>
          <cell r="E338" t="str">
            <v>Mecklenburg</v>
          </cell>
          <cell r="F338" t="str">
            <v>Mecklenburg</v>
          </cell>
          <cell r="G338" t="str">
            <v>Medical practice : family medicine</v>
          </cell>
          <cell r="H338" t="str">
            <v>administration@centromedicolatino.com</v>
          </cell>
          <cell r="I338" t="str">
            <v>704-333-0465</v>
          </cell>
          <cell r="J338" t="str">
            <v>Nayla  Bitar</v>
          </cell>
          <cell r="K338" t="str">
            <v>naylabitar@gmail.com</v>
          </cell>
          <cell r="L338" t="str">
            <v>704-905-1691</v>
          </cell>
          <cell r="M338" t="str">
            <v>Carlos M Rish</v>
          </cell>
          <cell r="N338" t="str">
            <v>naylabitar@gmail.com</v>
          </cell>
          <cell r="O338" t="str">
            <v>704-340-5928</v>
          </cell>
          <cell r="P338" t="str">
            <v>Nayla  Bitar</v>
          </cell>
          <cell r="Q338" t="str">
            <v>naylabitar@gmail.com</v>
          </cell>
          <cell r="R338" t="str">
            <v>704-905-1691</v>
          </cell>
          <cell r="S338" t="str">
            <v>Liliam  Urrutia</v>
          </cell>
          <cell r="T338" t="str">
            <v>administration@centromedicolatino.com</v>
          </cell>
          <cell r="U338" t="str">
            <v>704-264-9477</v>
          </cell>
        </row>
        <row r="339">
          <cell r="A339" t="str">
            <v>90C007</v>
          </cell>
          <cell r="B339" t="str">
            <v>Cerner Health Connections</v>
          </cell>
          <cell r="C339" t="str">
            <v>Cerner Health Center @ ATI</v>
          </cell>
          <cell r="D339" t="str">
            <v>LOC-02506</v>
          </cell>
          <cell r="E339" t="str">
            <v>Union</v>
          </cell>
          <cell r="F339" t="str">
            <v>Union</v>
          </cell>
          <cell r="G339" t="str">
            <v>Health center : occupational</v>
          </cell>
          <cell r="H339" t="str">
            <v>hollie.ottinger@cerner.com</v>
          </cell>
          <cell r="I339" t="str">
            <v>704-289-4511</v>
          </cell>
          <cell r="J339" t="str">
            <v>Naughton  Marc</v>
          </cell>
          <cell r="K339" t="str">
            <v>brittney.mccullough@cerner.com</v>
          </cell>
          <cell r="L339" t="str">
            <v>816-201-1989</v>
          </cell>
          <cell r="M339" t="str">
            <v>David  Nill</v>
          </cell>
          <cell r="N339" t="str">
            <v>david.nill@cerner.com</v>
          </cell>
          <cell r="O339" t="str">
            <v>816-201-7090</v>
          </cell>
          <cell r="P339" t="str">
            <v>Janan J Sutton</v>
          </cell>
          <cell r="Q339" t="str">
            <v>janan.sutton@cerner.com</v>
          </cell>
          <cell r="R339" t="str">
            <v>704-292-7152</v>
          </cell>
          <cell r="S339" t="str">
            <v>Hollie  Ottinger</v>
          </cell>
          <cell r="T339" t="str">
            <v>hollie.ottinger@cerner.com</v>
          </cell>
          <cell r="U339" t="str">
            <v>816-599-8870</v>
          </cell>
        </row>
        <row r="340">
          <cell r="A340" t="str">
            <v>680008</v>
          </cell>
          <cell r="B340" t="str">
            <v>Chapel Hill Pediatrics and Adolescents</v>
          </cell>
          <cell r="C340" t="str">
            <v>Chapel Hill Pediatrics and Adolescents</v>
          </cell>
          <cell r="D340" t="str">
            <v>LOC-01814</v>
          </cell>
          <cell r="E340" t="str">
            <v>Orange</v>
          </cell>
          <cell r="F340" t="str">
            <v>Orange</v>
          </cell>
          <cell r="G340" t="str">
            <v>Medical practice : pediatrics</v>
          </cell>
          <cell r="H340" t="str">
            <v>mhenry@chapelhillpeds.com</v>
          </cell>
          <cell r="I340" t="str">
            <v>919-942-4173</v>
          </cell>
          <cell r="J340" t="str">
            <v>Mary  Braithwaite</v>
          </cell>
          <cell r="K340" t="str">
            <v>mbraithwaite@chapelhillpeds.com</v>
          </cell>
          <cell r="L340" t="str">
            <v>919-942-4173</v>
          </cell>
          <cell r="M340" t="str">
            <v>Christopher  Morton</v>
          </cell>
          <cell r="N340" t="str">
            <v>cmorton@chapelhillpeds.com</v>
          </cell>
          <cell r="O340" t="str">
            <v>919-942-4173</v>
          </cell>
          <cell r="P340" t="str">
            <v>Marilyn K Henry</v>
          </cell>
          <cell r="Q340" t="str">
            <v>mhenry@chapelhillpeds.com</v>
          </cell>
          <cell r="R340" t="str">
            <v>919-942-4173</v>
          </cell>
          <cell r="S340" t="str">
            <v>Katelyn L Stuart</v>
          </cell>
          <cell r="T340" t="str">
            <v>kstuart@chapelhillpeds.com</v>
          </cell>
          <cell r="U340" t="str">
            <v>919-942-4173</v>
          </cell>
        </row>
        <row r="341">
          <cell r="A341" t="str">
            <v>600203</v>
          </cell>
          <cell r="B341" t="str">
            <v>Charlotte Community Health Clinic</v>
          </cell>
          <cell r="C341" t="str">
            <v>Charlotte Community Health Clinic University</v>
          </cell>
          <cell r="D341" t="str">
            <v>LOC-00347</v>
          </cell>
          <cell r="E341" t="str">
            <v>Mecklenburg</v>
          </cell>
          <cell r="F341" t="str">
            <v>Mecklenburg</v>
          </cell>
          <cell r="G341" t="str">
            <v>Public health provider : Federally Qualified Health Center</v>
          </cell>
          <cell r="H341" t="str">
            <v>adele@cchc-clt.org</v>
          </cell>
          <cell r="I341" t="str">
            <v>+704-316-6561</v>
          </cell>
          <cell r="J341" t="str">
            <v>Carolyn C Allison</v>
          </cell>
          <cell r="K341" t="str">
            <v>carolynallison@cchc-clt.org</v>
          </cell>
          <cell r="L341" t="str">
            <v>+704-316-6574</v>
          </cell>
          <cell r="M341" t="str">
            <v>Meredith  Niess</v>
          </cell>
          <cell r="N341" t="str">
            <v>meredithniess@cchc-clt.org</v>
          </cell>
          <cell r="O341" t="str">
            <v>+704-316-6557</v>
          </cell>
          <cell r="P341" t="str">
            <v>Maria  Heredia</v>
          </cell>
          <cell r="Q341" t="str">
            <v>mariaheredia@cchc-clt.org</v>
          </cell>
          <cell r="R341" t="str">
            <v>704-316-6561</v>
          </cell>
          <cell r="S341" t="str">
            <v>Thanh  Huynh</v>
          </cell>
          <cell r="T341" t="str">
            <v>thanhhuynh@cchc-clt.org</v>
          </cell>
          <cell r="U341" t="str">
            <v>704-316-6561</v>
          </cell>
        </row>
        <row r="342">
          <cell r="A342" t="str">
            <v>600241</v>
          </cell>
          <cell r="B342" t="str">
            <v>Charlotte Community Health Clinic</v>
          </cell>
          <cell r="C342" t="str">
            <v>Charlotte Community Health Clinic West</v>
          </cell>
          <cell r="D342" t="str">
            <v>LOC-00348</v>
          </cell>
          <cell r="E342" t="str">
            <v>Mecklenburg</v>
          </cell>
          <cell r="F342" t="str">
            <v>Mecklenburg</v>
          </cell>
          <cell r="G342" t="str">
            <v>Public health provider : Federally Qualified Health Center</v>
          </cell>
          <cell r="H342" t="str">
            <v>adele@cchc-clt.org</v>
          </cell>
          <cell r="I342" t="str">
            <v>+704-316-6561</v>
          </cell>
          <cell r="J342" t="str">
            <v>Carolyn C Allison</v>
          </cell>
          <cell r="K342" t="str">
            <v>carolynallison@cchc-clt.org</v>
          </cell>
          <cell r="L342" t="str">
            <v>+704-316-6574</v>
          </cell>
          <cell r="M342" t="str">
            <v>Meredith  Niess</v>
          </cell>
          <cell r="N342" t="str">
            <v>meredithniess@cchc-clt.org</v>
          </cell>
          <cell r="O342" t="str">
            <v>+704-316-6557</v>
          </cell>
          <cell r="P342" t="str">
            <v>Adele  Lindee</v>
          </cell>
          <cell r="Q342" t="str">
            <v>adele@cchc-clt.org</v>
          </cell>
          <cell r="R342" t="str">
            <v>704-384-1447</v>
          </cell>
          <cell r="S342" t="str">
            <v>Valeria  Rodriguez</v>
          </cell>
          <cell r="T342" t="str">
            <v>valeriarodriguez@cchc-clt.org</v>
          </cell>
          <cell r="U342" t="str">
            <v>704-316-6561</v>
          </cell>
        </row>
        <row r="343">
          <cell r="A343" t="str">
            <v>190001</v>
          </cell>
          <cell r="B343" t="str">
            <v>Chatham County Public Health Department</v>
          </cell>
          <cell r="C343" t="str">
            <v>Chatham County Public Health Department</v>
          </cell>
          <cell r="D343" t="str">
            <v>LOC-00349</v>
          </cell>
          <cell r="E343" t="str">
            <v>Chatham</v>
          </cell>
          <cell r="F343" t="str">
            <v>Chatham</v>
          </cell>
          <cell r="G343" t="str">
            <v>Public health provider : public health clinic</v>
          </cell>
          <cell r="H343" t="str">
            <v>bonnie.dukeman@chathamcountync.gov</v>
          </cell>
          <cell r="I343" t="str">
            <v>+919-742-5641</v>
          </cell>
          <cell r="J343" t="str">
            <v>Michael  Zelek</v>
          </cell>
          <cell r="K343" t="str">
            <v>mzelek.chatham@gmail.com</v>
          </cell>
          <cell r="L343" t="str">
            <v>+984-214-2150</v>
          </cell>
          <cell r="M343" t="str">
            <v>Rathika  Nimalendran</v>
          </cell>
          <cell r="N343" t="str">
            <v>nimalenr@piedmonthealth.org</v>
          </cell>
          <cell r="O343" t="str">
            <v>+352-514-3092</v>
          </cell>
          <cell r="P343" t="str">
            <v>Laura  Parks</v>
          </cell>
          <cell r="Q343" t="str">
            <v>laura.parks@chathamcountync.gov</v>
          </cell>
          <cell r="R343" t="str">
            <v>336-214-5351</v>
          </cell>
          <cell r="S343" t="str">
            <v>Bonnie  Dukeman</v>
          </cell>
          <cell r="T343" t="str">
            <v>bonnie.dukeman@chathamcountync.gov</v>
          </cell>
          <cell r="U343" t="str">
            <v>919-214-1039</v>
          </cell>
        </row>
        <row r="344">
          <cell r="A344" t="str">
            <v>200001</v>
          </cell>
          <cell r="B344" t="str">
            <v>Cherokee County Health Department</v>
          </cell>
          <cell r="C344" t="str">
            <v>Cherokee County Health Department</v>
          </cell>
          <cell r="D344" t="str">
            <v>LOC-00351</v>
          </cell>
          <cell r="E344" t="str">
            <v>Cherokee</v>
          </cell>
          <cell r="F344" t="str">
            <v>Cherokee</v>
          </cell>
          <cell r="G344" t="str">
            <v>Public health provider : public health clinic</v>
          </cell>
          <cell r="H344" t="str">
            <v>candace.marr@cherokeecounty-nc.gov</v>
          </cell>
          <cell r="I344" t="str">
            <v>+828-837-7486</v>
          </cell>
          <cell r="J344" t="str">
            <v>David  Badger</v>
          </cell>
          <cell r="K344" t="str">
            <v>david.badger@cherokeecounty-nc.gov</v>
          </cell>
          <cell r="L344" t="str">
            <v>+828-837-7486</v>
          </cell>
          <cell r="M344" t="str">
            <v>Mary  Lane</v>
          </cell>
          <cell r="N344" t="str">
            <v>mary.lane@cherokeecounty-nc.gov</v>
          </cell>
          <cell r="O344" t="str">
            <v>+828-837-7486</v>
          </cell>
          <cell r="P344" t="str">
            <v>Misty  Postell</v>
          </cell>
          <cell r="Q344" t="str">
            <v>misty.postell@cherokeecounty-nc.gov</v>
          </cell>
          <cell r="R344" t="str">
            <v>828-837-7486</v>
          </cell>
          <cell r="S344" t="str">
            <v>Janelle  Offner</v>
          </cell>
          <cell r="T344" t="str">
            <v>janelle.offner@cherokeecounty-nc.gov</v>
          </cell>
          <cell r="U344" t="str">
            <v>828-837-7486</v>
          </cell>
        </row>
        <row r="345">
          <cell r="A345" t="str">
            <v>960028</v>
          </cell>
          <cell r="B345" t="str">
            <v>Cherry Hospital</v>
          </cell>
          <cell r="C345" t="str">
            <v>Cherry Hospital</v>
          </cell>
          <cell r="D345" t="str">
            <v>LOC-00352</v>
          </cell>
          <cell r="E345" t="str">
            <v>Wayne</v>
          </cell>
          <cell r="F345" t="str">
            <v>Wayne</v>
          </cell>
          <cell r="G345" t="str">
            <v>Hospital</v>
          </cell>
          <cell r="H345" t="str">
            <v>scott.mann@dhhs.nc.gov</v>
          </cell>
          <cell r="I345" t="str">
            <v>+919-947-7404</v>
          </cell>
          <cell r="J345" t="str">
            <v>Dale  Armstrong</v>
          </cell>
          <cell r="K345" t="str">
            <v>dale.armstrong@dhhs.nc.gov</v>
          </cell>
          <cell r="L345" t="str">
            <v>+919-947-8181</v>
          </cell>
          <cell r="M345" t="str">
            <v>Scott  Mann</v>
          </cell>
          <cell r="N345" t="str">
            <v>scott.mann@dhhs.nc.gov</v>
          </cell>
          <cell r="O345" t="str">
            <v>+919-947-7404</v>
          </cell>
          <cell r="P345" t="str">
            <v>Virginia  Updegrave</v>
          </cell>
          <cell r="Q345" t="str">
            <v>ginger.updegrave@dhhs.nc.gov</v>
          </cell>
          <cell r="R345" t="str">
            <v>919-947-7408</v>
          </cell>
          <cell r="S345" t="str">
            <v>Scott  Mann</v>
          </cell>
          <cell r="T345" t="str">
            <v>scott.mann@dhhs.nc.gov</v>
          </cell>
          <cell r="U345" t="str">
            <v>919-947-7404</v>
          </cell>
        </row>
        <row r="346">
          <cell r="A346" t="str">
            <v>27C001</v>
          </cell>
          <cell r="B346" t="str">
            <v>Chesapeake Regional Medical Group</v>
          </cell>
          <cell r="C346" t="str">
            <v>Currituck Internal Medicine and Family Practice</v>
          </cell>
          <cell r="D346" t="str">
            <v>LOC-01588</v>
          </cell>
          <cell r="E346" t="str">
            <v>Currituck</v>
          </cell>
          <cell r="F346" t="str">
            <v>Currituck</v>
          </cell>
          <cell r="G346" t="str">
            <v>Medical practice : family medicine</v>
          </cell>
          <cell r="H346" t="str">
            <v>cory.arnold@chesapeakeregional.com</v>
          </cell>
          <cell r="I346" t="str">
            <v>252-435-6621</v>
          </cell>
          <cell r="J346" t="str">
            <v>Cory  Arnold</v>
          </cell>
          <cell r="K346" t="str">
            <v>cory.arnold@chesapeakeregional.com</v>
          </cell>
          <cell r="L346" t="str">
            <v>252-435-1441</v>
          </cell>
          <cell r="M346" t="str">
            <v>Nitish J Manning</v>
          </cell>
          <cell r="N346" t="str">
            <v>nitish.manning@chesapeakeregional.com</v>
          </cell>
          <cell r="O346" t="str">
            <v>252-435-6621</v>
          </cell>
          <cell r="P346" t="str">
            <v>Cory  Arnold</v>
          </cell>
          <cell r="Q346" t="str">
            <v>cory.arnold@chesapeakeregional.com</v>
          </cell>
          <cell r="R346" t="str">
            <v>252-435-1441</v>
          </cell>
          <cell r="S346" t="str">
            <v>Debrah  Hogan</v>
          </cell>
          <cell r="T346" t="str">
            <v>debrah.hogan@chesapeakeregional.com</v>
          </cell>
          <cell r="U346" t="str">
            <v>252-435-6621</v>
          </cell>
        </row>
        <row r="347">
          <cell r="A347" t="str">
            <v>96C015</v>
          </cell>
          <cell r="B347" t="str">
            <v>Chris A Pate, MD PA</v>
          </cell>
          <cell r="C347" t="str">
            <v>Western Wayne Medical Center</v>
          </cell>
          <cell r="D347" t="str">
            <v>LOC-01871</v>
          </cell>
          <cell r="E347" t="str">
            <v>Wayne</v>
          </cell>
          <cell r="F347" t="str">
            <v>Wayne</v>
          </cell>
          <cell r="G347" t="str">
            <v>Medical practice : family medicine</v>
          </cell>
          <cell r="H347" t="str">
            <v>spate65@gmail.com</v>
          </cell>
          <cell r="I347" t="str">
            <v>919-735-1400</v>
          </cell>
          <cell r="J347" t="str">
            <v>Shannon  Pate</v>
          </cell>
          <cell r="K347" t="str">
            <v>spate65@gmail.com</v>
          </cell>
          <cell r="L347" t="str">
            <v>919-735-1400</v>
          </cell>
          <cell r="M347" t="str">
            <v>Chris  Pate</v>
          </cell>
          <cell r="N347" t="str">
            <v>spate65@gmail.com</v>
          </cell>
          <cell r="O347" t="str">
            <v>919-735-1400</v>
          </cell>
          <cell r="P347" t="str">
            <v>Shannon  Pate</v>
          </cell>
          <cell r="Q347" t="str">
            <v>spate65@gmail.com</v>
          </cell>
          <cell r="R347" t="str">
            <v>919-735-1400</v>
          </cell>
          <cell r="S347" t="str">
            <v>Amanda  Smith</v>
          </cell>
          <cell r="T347" t="str">
            <v>amanda.globke@gmail.com</v>
          </cell>
          <cell r="U347" t="str">
            <v>919-735-1400</v>
          </cell>
        </row>
        <row r="348">
          <cell r="A348" t="str">
            <v>92C100</v>
          </cell>
          <cell r="B348" t="str">
            <v>Chyoma Inc.</v>
          </cell>
          <cell r="C348" t="str">
            <v>Morrisville Pharmacy and Compounding</v>
          </cell>
          <cell r="D348" t="str">
            <v>LOC-01584</v>
          </cell>
          <cell r="E348" t="str">
            <v>Wake</v>
          </cell>
          <cell r="F348" t="str">
            <v>Wake</v>
          </cell>
          <cell r="G348" t="str">
            <v>Pharmacy : independent</v>
          </cell>
          <cell r="H348" t="str">
            <v>chiomaugwa@gmail.com</v>
          </cell>
          <cell r="I348" t="str">
            <v>919-463-7900</v>
          </cell>
          <cell r="J348" t="str">
            <v>chioma  ugwa</v>
          </cell>
          <cell r="K348" t="str">
            <v>chiomaugwa@gmail.com</v>
          </cell>
          <cell r="L348" t="str">
            <v>919-961-0715</v>
          </cell>
          <cell r="M348" t="str">
            <v>chioma  ugwa</v>
          </cell>
          <cell r="N348" t="str">
            <v>chiomaugwa@gmail.com</v>
          </cell>
          <cell r="O348" t="str">
            <v>919-961-0715</v>
          </cell>
          <cell r="P348" t="str">
            <v>Da R Au</v>
          </cell>
          <cell r="Q348" t="str">
            <v>daryung2@gmail.com</v>
          </cell>
          <cell r="R348" t="str">
            <v>919-463-7990</v>
          </cell>
          <cell r="S348" t="str">
            <v>Chioma U Ugwa</v>
          </cell>
          <cell r="T348" t="str">
            <v>morrispharm2017@gmail.com</v>
          </cell>
          <cell r="U348" t="str">
            <v>919-463-7990</v>
          </cell>
        </row>
        <row r="349">
          <cell r="A349" t="str">
            <v>11C025</v>
          </cell>
          <cell r="B349" t="str">
            <v>Cigna Onsite Health, LLC</v>
          </cell>
          <cell r="C349" t="str">
            <v>Cigna Onsite Health, LLC</v>
          </cell>
          <cell r="D349" t="str">
            <v>LOC-03469</v>
          </cell>
          <cell r="E349" t="str">
            <v>Buncombe</v>
          </cell>
          <cell r="F349" t="str">
            <v>Buncombe</v>
          </cell>
          <cell r="G349" t="str">
            <v>Health center : occupational</v>
          </cell>
          <cell r="H349" t="str">
            <v>alan.stricoff@cigna.com</v>
          </cell>
          <cell r="I349" t="str">
            <v>623-277-2322</v>
          </cell>
          <cell r="J349" t="str">
            <v>Michele  Paige</v>
          </cell>
          <cell r="K349" t="str">
            <v>michele.paige@cigna.com</v>
          </cell>
          <cell r="L349" t="str">
            <v>860-902-9843</v>
          </cell>
          <cell r="M349" t="str">
            <v>Alan L Stricoff</v>
          </cell>
          <cell r="N349" t="str">
            <v>alan.stricoff@cigna.com</v>
          </cell>
          <cell r="O349" t="str">
            <v>609-455-0526</v>
          </cell>
          <cell r="P349" t="str">
            <v>Nancy S Waxman</v>
          </cell>
          <cell r="Q349" t="str">
            <v>nancy.waxman@cigna.com</v>
          </cell>
          <cell r="R349" t="str">
            <v>828-650-7507</v>
          </cell>
          <cell r="S349" t="str">
            <v>Nancy  Waxman</v>
          </cell>
          <cell r="T349" t="str">
            <v>nancy.waxman@cigna.com</v>
          </cell>
          <cell r="U349" t="str">
            <v>828-650-7507</v>
          </cell>
        </row>
        <row r="350">
          <cell r="A350" t="str">
            <v>220001</v>
          </cell>
          <cell r="B350" t="str">
            <v>Clay County Health Department</v>
          </cell>
          <cell r="C350" t="str">
            <v>Clay County Health Department</v>
          </cell>
          <cell r="D350" t="str">
            <v>LOC-00046</v>
          </cell>
          <cell r="E350" t="str">
            <v/>
          </cell>
          <cell r="F350" t="str">
            <v>Clay</v>
          </cell>
          <cell r="G350" t="str">
            <v>Public health provider : public health clinic</v>
          </cell>
          <cell r="H350" t="str">
            <v>clarissarogers@clayhdnc.us</v>
          </cell>
          <cell r="I350" t="str">
            <v>+828-389-8052</v>
          </cell>
          <cell r="J350" t="str">
            <v>Debbie  Mauney</v>
          </cell>
          <cell r="K350" t="str">
            <v>dmauney@claync.us</v>
          </cell>
          <cell r="L350" t="str">
            <v>+828-361-0946</v>
          </cell>
          <cell r="M350" t="str">
            <v>Paula  Boyle</v>
          </cell>
          <cell r="N350" t="str">
            <v>paulaboyle@uniongeneral.org</v>
          </cell>
          <cell r="O350" t="str">
            <v>+706-439-6873</v>
          </cell>
          <cell r="P350" t="str">
            <v>Clarissa  Rogers</v>
          </cell>
          <cell r="Q350" t="str">
            <v>clarissarogers@clayhdnc.us</v>
          </cell>
          <cell r="R350" t="str">
            <v>+828-389-8052</v>
          </cell>
          <cell r="S350" t="str">
            <v>Mary  Maney</v>
          </cell>
          <cell r="T350" t="str">
            <v>marymaney@clayhdnc.us</v>
          </cell>
          <cell r="U350" t="str">
            <v>+828-389-8052</v>
          </cell>
        </row>
        <row r="351">
          <cell r="A351" t="str">
            <v>23C008</v>
          </cell>
          <cell r="B351" t="str">
            <v>CLECO Primary Care Network</v>
          </cell>
          <cell r="C351" t="str">
            <v>CLECO Medical Center of Shelby</v>
          </cell>
          <cell r="D351" t="str">
            <v>LOC-01210</v>
          </cell>
          <cell r="E351" t="str">
            <v>Cleveland</v>
          </cell>
          <cell r="F351" t="str">
            <v>Cleveland</v>
          </cell>
          <cell r="G351" t="str">
            <v>Public health provider : Rural Health Clinic</v>
          </cell>
          <cell r="H351" t="str">
            <v>betty.shubert@clecoprimarycare.org</v>
          </cell>
          <cell r="I351" t="str">
            <v>704-480-9344</v>
          </cell>
          <cell r="J351" t="str">
            <v>Betty  Shubert</v>
          </cell>
          <cell r="K351" t="str">
            <v>betty.shubert@clecoprimarycare.org</v>
          </cell>
          <cell r="L351" t="str">
            <v>704-484-1889</v>
          </cell>
          <cell r="M351" t="str">
            <v>Kenneth  Cloninger</v>
          </cell>
          <cell r="N351" t="str">
            <v>kenneth.cloninger@clecoprimarycare.org</v>
          </cell>
          <cell r="O351" t="str">
            <v>704-406-8822</v>
          </cell>
          <cell r="P351" t="str">
            <v>Dayle E English</v>
          </cell>
          <cell r="Q351" t="str">
            <v>dayle.english@clecoprimarycare.org</v>
          </cell>
          <cell r="R351" t="str">
            <v>704-406-8060</v>
          </cell>
          <cell r="S351" t="str">
            <v>Cassie  Chapman</v>
          </cell>
          <cell r="T351" t="str">
            <v>cassie.chapman@clecoprimarycare.org</v>
          </cell>
          <cell r="U351" t="str">
            <v>704-448-4007</v>
          </cell>
        </row>
        <row r="352">
          <cell r="A352" t="str">
            <v>23C010</v>
          </cell>
          <cell r="B352" t="str">
            <v>CLECO Primary Care Network</v>
          </cell>
          <cell r="C352" t="str">
            <v>Upper Cleveland Medical Center</v>
          </cell>
          <cell r="D352" t="str">
            <v>LOC-01211</v>
          </cell>
          <cell r="E352" t="str">
            <v>Cleveland</v>
          </cell>
          <cell r="F352" t="str">
            <v>Cleveland</v>
          </cell>
          <cell r="G352" t="str">
            <v>Medical practice : family medicine</v>
          </cell>
          <cell r="H352" t="str">
            <v>betty.shubert@clecoprimarycare.org</v>
          </cell>
          <cell r="I352" t="str">
            <v>704-480-9344</v>
          </cell>
          <cell r="J352" t="str">
            <v>Betty  Shubert</v>
          </cell>
          <cell r="K352" t="str">
            <v>betty.shubert@clecoprimarycare.org</v>
          </cell>
          <cell r="L352" t="str">
            <v>704-484-1889</v>
          </cell>
          <cell r="M352" t="str">
            <v>Kenneth  Cloninger</v>
          </cell>
          <cell r="N352" t="str">
            <v>kenneth.cloninger@clecoprimarycare.org</v>
          </cell>
          <cell r="O352" t="str">
            <v>704-406-8822</v>
          </cell>
          <cell r="P352" t="str">
            <v>Cassie  Chapman</v>
          </cell>
          <cell r="Q352" t="str">
            <v>cassie.chapman@clecoprimarycare.org</v>
          </cell>
          <cell r="R352" t="str">
            <v>704-448-4007</v>
          </cell>
          <cell r="S352" t="str">
            <v>Dayle  English</v>
          </cell>
          <cell r="T352" t="str">
            <v>dayle.english@clecoprimarycare.org</v>
          </cell>
          <cell r="U352" t="str">
            <v>704-406-8060</v>
          </cell>
        </row>
        <row r="353">
          <cell r="A353" t="str">
            <v>23C009</v>
          </cell>
          <cell r="B353" t="str">
            <v>CLECO Primary Care Network</v>
          </cell>
          <cell r="C353" t="str">
            <v>Kings Mountain Medical Center</v>
          </cell>
          <cell r="D353" t="str">
            <v>LOC-01212</v>
          </cell>
          <cell r="E353" t="str">
            <v>Cleveland</v>
          </cell>
          <cell r="F353" t="str">
            <v>Cleveland</v>
          </cell>
          <cell r="G353" t="str">
            <v>Medical practice : family medicine</v>
          </cell>
          <cell r="H353" t="str">
            <v>betty.shubert@clecoprimarycare.org</v>
          </cell>
          <cell r="I353" t="str">
            <v>704-480-9344</v>
          </cell>
          <cell r="J353" t="str">
            <v>Betty  Shubert</v>
          </cell>
          <cell r="K353" t="str">
            <v>betty.shubert@clecoprimarycare.org</v>
          </cell>
          <cell r="L353" t="str">
            <v>704-484-1889</v>
          </cell>
          <cell r="M353" t="str">
            <v>Kenneth  Cloninger</v>
          </cell>
          <cell r="N353" t="str">
            <v>kenneth.cloninger@clecoprimarycare.org</v>
          </cell>
          <cell r="O353" t="str">
            <v>704-406-8822</v>
          </cell>
          <cell r="P353" t="str">
            <v>Amberly  Colston</v>
          </cell>
          <cell r="Q353" t="str">
            <v>amberly.colston@clecoprimarycare.org</v>
          </cell>
          <cell r="R353" t="str">
            <v>704-710-5012</v>
          </cell>
          <cell r="S353" t="str">
            <v>Dayle  English</v>
          </cell>
          <cell r="T353" t="str">
            <v>dayle.english@clecoprimarycare.org</v>
          </cell>
          <cell r="U353" t="str">
            <v>704-406-8060</v>
          </cell>
        </row>
        <row r="354">
          <cell r="A354" t="str">
            <v>23C005</v>
          </cell>
          <cell r="B354" t="str">
            <v>Cleveland County Emergency Medical Services</v>
          </cell>
          <cell r="C354" t="str">
            <v>CCEMS Station 1</v>
          </cell>
          <cell r="D354" t="str">
            <v>LOC-00477</v>
          </cell>
          <cell r="E354" t="str">
            <v>Cleveland</v>
          </cell>
          <cell r="F354" t="str">
            <v>Cleveland</v>
          </cell>
          <cell r="G354" t="str">
            <v>Other</v>
          </cell>
          <cell r="H354" t="str">
            <v>tommy.mcneilly@clevelandcountyems.com</v>
          </cell>
          <cell r="I354" t="str">
            <v>704-484-4984</v>
          </cell>
          <cell r="J354" t="str">
            <v>Thomas  McNeilly</v>
          </cell>
          <cell r="K354" t="str">
            <v>tommy.mcneilly@clevelandcountyems.com</v>
          </cell>
          <cell r="L354" t="str">
            <v>704-600-5072</v>
          </cell>
          <cell r="M354" t="str">
            <v>Ivan O Sanchez</v>
          </cell>
          <cell r="N354" t="str">
            <v>isanchez@carolina.rr.com</v>
          </cell>
          <cell r="O354" t="str">
            <v>704-616-6238</v>
          </cell>
          <cell r="P354" t="str">
            <v>Sammy R Davis</v>
          </cell>
          <cell r="Q354" t="str">
            <v>sammy.davis@clevelandcountyems.com</v>
          </cell>
          <cell r="R354" t="str">
            <v>704-418-3256</v>
          </cell>
          <cell r="S354" t="str">
            <v>Thomas L McNeilly</v>
          </cell>
          <cell r="T354" t="str">
            <v>tommy.mcneilly@clevelandcountyems.com</v>
          </cell>
          <cell r="U354" t="str">
            <v>704-600-5072</v>
          </cell>
        </row>
        <row r="355">
          <cell r="A355" t="str">
            <v>23C004</v>
          </cell>
          <cell r="B355" t="str">
            <v>Cleveland County Emergency Medical Services</v>
          </cell>
          <cell r="C355" t="str">
            <v>Administration (CCEMS)</v>
          </cell>
          <cell r="D355" t="str">
            <v>LOC-00476</v>
          </cell>
          <cell r="E355" t="str">
            <v>Cleveland</v>
          </cell>
          <cell r="F355" t="str">
            <v>Cleveland</v>
          </cell>
          <cell r="G355" t="str">
            <v>Other</v>
          </cell>
          <cell r="H355" t="str">
            <v>tommy.mcneilly@clevelandcountyems.com</v>
          </cell>
          <cell r="I355" t="str">
            <v>704-484-4984</v>
          </cell>
          <cell r="J355" t="str">
            <v>Thomas  McNeilly</v>
          </cell>
          <cell r="K355" t="str">
            <v>tommy.mcneilly@clevelandcountyems.com</v>
          </cell>
          <cell r="L355" t="str">
            <v>704-600-5072</v>
          </cell>
          <cell r="M355" t="str">
            <v>Ivan O Sanchez</v>
          </cell>
          <cell r="N355" t="str">
            <v>isanchez@carolina.rr.com</v>
          </cell>
          <cell r="O355" t="str">
            <v>704-616-6238</v>
          </cell>
          <cell r="P355" t="str">
            <v>Thomas L McNeilly</v>
          </cell>
          <cell r="Q355" t="str">
            <v>tommy.mcneilly@clevelandcountyems.com</v>
          </cell>
          <cell r="R355" t="str">
            <v>704-600-5072</v>
          </cell>
          <cell r="S355" t="str">
            <v>Sammy R Davis</v>
          </cell>
          <cell r="T355" t="str">
            <v>sammy.davis@clevelandcountyems.com</v>
          </cell>
          <cell r="U355" t="str">
            <v>704-418-3256</v>
          </cell>
        </row>
        <row r="356">
          <cell r="A356" t="str">
            <v>230001</v>
          </cell>
          <cell r="B356" t="str">
            <v>Cleveland County Health Department</v>
          </cell>
          <cell r="C356" t="str">
            <v>Cleveland County Health Department</v>
          </cell>
          <cell r="D356" t="str">
            <v>LOC-00047</v>
          </cell>
          <cell r="E356" t="str">
            <v>Cleveland</v>
          </cell>
          <cell r="F356" t="str">
            <v>Cleveland</v>
          </cell>
          <cell r="G356" t="str">
            <v>Public health provider : public health clinic</v>
          </cell>
          <cell r="H356" t="str">
            <v>holly.thornburg@clevelandcountync.gov</v>
          </cell>
          <cell r="I356" t="str">
            <v>+980-484-5100</v>
          </cell>
          <cell r="J356" t="str">
            <v>Tiffany  Hansen</v>
          </cell>
          <cell r="K356" t="str">
            <v>tiffany.hansen@clevelandcountync.gov</v>
          </cell>
          <cell r="L356" t="str">
            <v>+980-484-5100</v>
          </cell>
          <cell r="M356" t="str">
            <v>Stephen  Jones</v>
          </cell>
          <cell r="N356" t="str">
            <v>stephen.jones@clevelandcounty.com</v>
          </cell>
          <cell r="O356" t="str">
            <v>+980-484-5100</v>
          </cell>
          <cell r="P356" t="str">
            <v>Chris  Breese</v>
          </cell>
          <cell r="Q356" t="str">
            <v>chris.breese@clevelandcountync.gov</v>
          </cell>
          <cell r="R356" t="str">
            <v>980-484-5306</v>
          </cell>
          <cell r="S356" t="str">
            <v>Holly  Thornburg</v>
          </cell>
          <cell r="T356" t="str">
            <v>holly.thornburg@clevelandcountync.gov</v>
          </cell>
          <cell r="U356" t="str">
            <v>980-484-5111</v>
          </cell>
        </row>
        <row r="357">
          <cell r="A357" t="str">
            <v>26C015</v>
          </cell>
          <cell r="B357" t="str">
            <v>Clinic Pharmacy - Hope Mills Pharmacy LLC</v>
          </cell>
          <cell r="C357" t="str">
            <v>Clinic Pharmacy</v>
          </cell>
          <cell r="D357" t="str">
            <v>LOC-02565</v>
          </cell>
          <cell r="E357" t="str">
            <v>Cumberland</v>
          </cell>
          <cell r="F357" t="str">
            <v>Cumberland</v>
          </cell>
          <cell r="G357" t="str">
            <v>Pharmacy : independent</v>
          </cell>
          <cell r="H357" t="str">
            <v>anna.ross@themedsmart.com</v>
          </cell>
          <cell r="I357" t="str">
            <v>910-425-6106</v>
          </cell>
          <cell r="J357" t="str">
            <v>Anna  Ross</v>
          </cell>
          <cell r="K357" t="str">
            <v>anna.ross@themedsmart.com</v>
          </cell>
          <cell r="L357" t="str">
            <v>910-425-6106</v>
          </cell>
          <cell r="M357" t="str">
            <v>Anna  Ross</v>
          </cell>
          <cell r="N357" t="str">
            <v>anna.ross@themedsmart.com</v>
          </cell>
          <cell r="O357" t="str">
            <v>910-425-6106</v>
          </cell>
          <cell r="P357" t="str">
            <v>Anna  Ross</v>
          </cell>
          <cell r="Q357" t="str">
            <v>anna.ross@themedsmart.com</v>
          </cell>
          <cell r="R357" t="str">
            <v>910-425-6106</v>
          </cell>
          <cell r="S357" t="str">
            <v>Joe  Williams</v>
          </cell>
          <cell r="T357" t="str">
            <v>joe.williams@themedsmart.com</v>
          </cell>
          <cell r="U357" t="str">
            <v>910-865-4135</v>
          </cell>
        </row>
        <row r="358">
          <cell r="A358" t="str">
            <v>78C019</v>
          </cell>
          <cell r="B358" t="str">
            <v>Clinic Pharmacy - Hope Mills Pharmacy LLC</v>
          </cell>
          <cell r="C358" t="str">
            <v>Brisson Drugs</v>
          </cell>
          <cell r="D358" t="str">
            <v>LOC-03384</v>
          </cell>
          <cell r="E358" t="str">
            <v>Robeson</v>
          </cell>
          <cell r="F358" t="str">
            <v>Robeson</v>
          </cell>
          <cell r="G358" t="str">
            <v>Pharmacy : independent</v>
          </cell>
          <cell r="H358" t="str">
            <v>anna.ross@themedsmart.com</v>
          </cell>
          <cell r="I358" t="str">
            <v>910-425-6106</v>
          </cell>
          <cell r="J358" t="str">
            <v>Anna  Ross</v>
          </cell>
          <cell r="K358" t="str">
            <v>anna.ross@themedsmart.com</v>
          </cell>
          <cell r="L358" t="str">
            <v>910-425-6106</v>
          </cell>
          <cell r="M358" t="str">
            <v>Anna  Ross</v>
          </cell>
          <cell r="N358" t="str">
            <v>anna.ross@themedsmart.com</v>
          </cell>
          <cell r="O358" t="str">
            <v>910-425-6106</v>
          </cell>
          <cell r="P358" t="str">
            <v>Anna  Ross</v>
          </cell>
          <cell r="Q358" t="str">
            <v>anna.ross@themedsmart.com</v>
          </cell>
          <cell r="R358" t="str">
            <v>910-425-6106</v>
          </cell>
          <cell r="S358" t="str">
            <v>Zane  Singletary</v>
          </cell>
          <cell r="T358" t="str">
            <v>zane.singletary@themedsmart.com</v>
          </cell>
          <cell r="U358" t="str">
            <v>910-865-4135</v>
          </cell>
        </row>
        <row r="359">
          <cell r="A359" t="str">
            <v>820003</v>
          </cell>
          <cell r="B359" t="str">
            <v>Clinton Medical Clinic</v>
          </cell>
          <cell r="C359" t="str">
            <v>Clinton Medical Clinic</v>
          </cell>
          <cell r="D359" t="str">
            <v>LOC-02202</v>
          </cell>
          <cell r="E359" t="str">
            <v>Sampson</v>
          </cell>
          <cell r="F359" t="str">
            <v>Sampson</v>
          </cell>
          <cell r="G359" t="str">
            <v>Medical practice : family medicine</v>
          </cell>
          <cell r="H359" t="str">
            <v>cgreen@clinton-med.com</v>
          </cell>
          <cell r="I359" t="str">
            <v>910-590-0614</v>
          </cell>
          <cell r="J359" t="str">
            <v>Matt  Robinson</v>
          </cell>
          <cell r="K359" t="str">
            <v>mrobinson@clinton-med.com</v>
          </cell>
          <cell r="L359" t="str">
            <v>910-592-6011</v>
          </cell>
          <cell r="M359" t="str">
            <v>John  Newton</v>
          </cell>
          <cell r="N359" t="str">
            <v>jnewton@clinton-med.com</v>
          </cell>
          <cell r="O359" t="str">
            <v>910-592-0616</v>
          </cell>
          <cell r="P359" t="str">
            <v>Carrie L Green</v>
          </cell>
          <cell r="Q359" t="str">
            <v>cgreen@clinton-med.com</v>
          </cell>
          <cell r="R359" t="str">
            <v>910-728-2744</v>
          </cell>
          <cell r="S359" t="str">
            <v>Joan  Lee</v>
          </cell>
          <cell r="T359" t="str">
            <v>jlee@clinton-med.com</v>
          </cell>
          <cell r="U359" t="str">
            <v>910-385-6050</v>
          </cell>
        </row>
        <row r="360">
          <cell r="A360" t="str">
            <v>25C005</v>
          </cell>
          <cell r="B360" t="str">
            <v>Coastal Carolina Health Care, PA</v>
          </cell>
          <cell r="C360" t="str">
            <v>CCHC Central Office</v>
          </cell>
          <cell r="D360" t="str">
            <v>LOC-02145</v>
          </cell>
          <cell r="E360" t="str">
            <v>Craven</v>
          </cell>
          <cell r="F360" t="str">
            <v>Craven</v>
          </cell>
          <cell r="G360" t="str">
            <v>Medical practice : other specialty</v>
          </cell>
          <cell r="H360" t="str">
            <v>snuckolls@cchealthcare.com</v>
          </cell>
          <cell r="I360" t="str">
            <v>252-514-2061</v>
          </cell>
          <cell r="J360" t="str">
            <v>Stephen W Nuckolls</v>
          </cell>
          <cell r="K360" t="str">
            <v>nuckolls@cchealthcare.com</v>
          </cell>
          <cell r="L360" t="str">
            <v>252-514-2061</v>
          </cell>
          <cell r="M360" t="str">
            <v>Kenneth W Wilkins</v>
          </cell>
          <cell r="N360" t="str">
            <v>wilkins@cchealthcare.com</v>
          </cell>
          <cell r="O360" t="str">
            <v>252-514-2061</v>
          </cell>
          <cell r="P360" t="str">
            <v>Stephen W Nuckolls</v>
          </cell>
          <cell r="Q360" t="str">
            <v>snuckolls@cchealthcare.com</v>
          </cell>
          <cell r="R360" t="str">
            <v>252-514-2061</v>
          </cell>
          <cell r="S360" t="str">
            <v>Julianna  Willis</v>
          </cell>
          <cell r="T360" t="str">
            <v>jwillis@cchealthcare.com</v>
          </cell>
          <cell r="U360" t="str">
            <v>252-514-2061</v>
          </cell>
        </row>
        <row r="361">
          <cell r="A361" t="str">
            <v>62C003</v>
          </cell>
          <cell r="B361" t="str">
            <v>COH Mohawk Healthy Life Centers</v>
          </cell>
          <cell r="C361" t="str">
            <v>COH Healthy Life Center Thomasville</v>
          </cell>
          <cell r="D361" t="str">
            <v>LOC-02103</v>
          </cell>
          <cell r="E361" t="str">
            <v>Davidson</v>
          </cell>
          <cell r="F361" t="str">
            <v>Davidson</v>
          </cell>
          <cell r="G361" t="str">
            <v>Health center : occupational</v>
          </cell>
          <cell r="H361" t="str">
            <v>tanya.duke@cigna.com</v>
          </cell>
          <cell r="I361" t="str">
            <v>706-272-1678</v>
          </cell>
          <cell r="J361" t="str">
            <v>Michele  Paige</v>
          </cell>
          <cell r="K361" t="str">
            <v>michele.paige@cigna.com</v>
          </cell>
          <cell r="L361" t="str">
            <v>860-902-9843</v>
          </cell>
          <cell r="M361" t="str">
            <v>Alan  Stricoff</v>
          </cell>
          <cell r="N361" t="str">
            <v>alan.stricoff@cigna.com</v>
          </cell>
          <cell r="O361" t="str">
            <v>609-455-0526</v>
          </cell>
          <cell r="P361" t="str">
            <v>Natasha  Salehani</v>
          </cell>
          <cell r="Q361" t="str">
            <v>natasha.salehani@cigna.com</v>
          </cell>
          <cell r="R361" t="str">
            <v>336-313-4235</v>
          </cell>
          <cell r="S361" t="str">
            <v>Allison  Borders</v>
          </cell>
          <cell r="T361" t="str">
            <v>allison.borders@cigna.com</v>
          </cell>
          <cell r="U361" t="str">
            <v>423-298-7605</v>
          </cell>
        </row>
        <row r="362">
          <cell r="A362" t="str">
            <v>62C004</v>
          </cell>
          <cell r="B362" t="str">
            <v>COH Mohawk Healthy Life Centers</v>
          </cell>
          <cell r="C362" t="str">
            <v>COH Healthy  Life Center Mt Gilead</v>
          </cell>
          <cell r="D362" t="str">
            <v>LOC-02105</v>
          </cell>
          <cell r="E362" t="str">
            <v>Montgomery</v>
          </cell>
          <cell r="F362" t="str">
            <v>Montgomery</v>
          </cell>
          <cell r="G362" t="str">
            <v>Health center : occupational</v>
          </cell>
          <cell r="H362" t="str">
            <v>tanya.duke@cigna.com</v>
          </cell>
          <cell r="I362" t="str">
            <v>706-272-1678</v>
          </cell>
          <cell r="J362" t="str">
            <v>Michele  Paige</v>
          </cell>
          <cell r="K362" t="str">
            <v>michele.paige@cigna.com</v>
          </cell>
          <cell r="L362" t="str">
            <v>860-902-9843</v>
          </cell>
          <cell r="M362" t="str">
            <v>Alan  Stricoff</v>
          </cell>
          <cell r="N362" t="str">
            <v>alan.stricoff@cigna.com</v>
          </cell>
          <cell r="O362" t="str">
            <v>609-455-0526</v>
          </cell>
          <cell r="P362" t="str">
            <v>Natasha  Salehani</v>
          </cell>
          <cell r="Q362" t="str">
            <v>natasha.salehani@cigna.com</v>
          </cell>
          <cell r="R362" t="str">
            <v>910-469-9059</v>
          </cell>
          <cell r="S362" t="str">
            <v>Tanya  Duke</v>
          </cell>
          <cell r="T362" t="str">
            <v>tanya.duke@cigna.com</v>
          </cell>
          <cell r="U362" t="str">
            <v>706-272-1678</v>
          </cell>
        </row>
        <row r="363">
          <cell r="A363" t="str">
            <v>11C012</v>
          </cell>
          <cell r="B363" t="str">
            <v>Cold Mountain Pharmacy Services L.L.C.</v>
          </cell>
          <cell r="C363" t="str">
            <v>HealthRidge Pharmacy</v>
          </cell>
          <cell r="D363" t="str">
            <v>LOC-01538</v>
          </cell>
          <cell r="E363" t="str">
            <v>Buncombe</v>
          </cell>
          <cell r="F363" t="str">
            <v>Buncombe</v>
          </cell>
          <cell r="G363" t="str">
            <v>Pharmacy : independent</v>
          </cell>
          <cell r="H363" t="str">
            <v>jonna@healthridgepharmacy.com</v>
          </cell>
          <cell r="I363" t="str">
            <v>828-669-9970</v>
          </cell>
          <cell r="J363" t="str">
            <v>Taylor  Jones</v>
          </cell>
          <cell r="K363" t="str">
            <v>taylor@healthridgepharmacy.com</v>
          </cell>
          <cell r="L363" t="str">
            <v>828-669-9970</v>
          </cell>
          <cell r="M363" t="str">
            <v>Jonna E Munroe</v>
          </cell>
          <cell r="N363" t="str">
            <v>jonna@healthridgepharmacy.com</v>
          </cell>
          <cell r="O363" t="str">
            <v>828-669-9970</v>
          </cell>
          <cell r="P363" t="str">
            <v>Jonna E Munroe</v>
          </cell>
          <cell r="Q363" t="str">
            <v>jonna@healthridgepharmacy.com</v>
          </cell>
          <cell r="R363" t="str">
            <v>412-721-0906</v>
          </cell>
          <cell r="S363" t="str">
            <v>Taylor  Jones</v>
          </cell>
          <cell r="T363" t="str">
            <v>taylor@healthridgepharmacy.com</v>
          </cell>
          <cell r="U363" t="str">
            <v>828-669-9970</v>
          </cell>
        </row>
        <row r="364">
          <cell r="A364" t="str">
            <v>240001</v>
          </cell>
          <cell r="B364" t="str">
            <v>Columbus County Health Department</v>
          </cell>
          <cell r="C364" t="str">
            <v>Columbus County Health Department</v>
          </cell>
          <cell r="D364" t="str">
            <v>LOC-00051</v>
          </cell>
          <cell r="E364" t="str">
            <v>Columbus</v>
          </cell>
          <cell r="F364" t="str">
            <v>Columbus</v>
          </cell>
          <cell r="G364" t="str">
            <v>Public health provider : public health clinic</v>
          </cell>
          <cell r="H364" t="str">
            <v>kim.l.smith@columbusco.org</v>
          </cell>
          <cell r="I364" t="str">
            <v>+910-640-6615</v>
          </cell>
          <cell r="J364" t="str">
            <v>Kimberly L Smith</v>
          </cell>
          <cell r="K364" t="str">
            <v>kim.l.smith@columbusco.org</v>
          </cell>
          <cell r="L364" t="str">
            <v>+910-640-6615</v>
          </cell>
          <cell r="M364" t="str">
            <v>Susan E Aycock</v>
          </cell>
          <cell r="N364" t="str">
            <v>susan.aycock@columbusco.org</v>
          </cell>
          <cell r="O364" t="str">
            <v>+910-640-6615</v>
          </cell>
          <cell r="P364" t="str">
            <v>Tammy R Lovett</v>
          </cell>
          <cell r="Q364" t="str">
            <v>tammy.lovett@columbusco.org</v>
          </cell>
          <cell r="R364" t="str">
            <v>910-640-6615</v>
          </cell>
          <cell r="S364" t="str">
            <v>Lynn  Strickland</v>
          </cell>
          <cell r="T364" t="str">
            <v>lynn.strickland@columbusco.org</v>
          </cell>
          <cell r="U364" t="str">
            <v>910-640-6615</v>
          </cell>
        </row>
        <row r="365">
          <cell r="A365" t="str">
            <v>240002</v>
          </cell>
          <cell r="B365" t="str">
            <v>Columbus Regional Healthcare System</v>
          </cell>
          <cell r="C365" t="str">
            <v>Columbus Regional Healthcare System</v>
          </cell>
          <cell r="D365" t="str">
            <v>LOC-00052</v>
          </cell>
          <cell r="E365" t="str">
            <v>Columbus</v>
          </cell>
          <cell r="F365" t="str">
            <v>Columbus</v>
          </cell>
          <cell r="G365" t="str">
            <v>Hospital</v>
          </cell>
          <cell r="H365" t="str">
            <v>gfloyd@crhealthcare.org</v>
          </cell>
          <cell r="I365" t="str">
            <v>+910-642-1739</v>
          </cell>
          <cell r="J365" t="str">
            <v>John C Young</v>
          </cell>
          <cell r="K365" t="str">
            <v>john.young@atriumhealth.org</v>
          </cell>
          <cell r="L365" t="str">
            <v>+910-642-8011</v>
          </cell>
          <cell r="M365" t="str">
            <v>Samuel N Wheatley</v>
          </cell>
          <cell r="N365" t="str">
            <v>swheatley@crhealthcare.org</v>
          </cell>
          <cell r="O365" t="str">
            <v>+910-642-8011</v>
          </cell>
          <cell r="P365" t="str">
            <v>George G Floyd</v>
          </cell>
          <cell r="Q365" t="str">
            <v>gfloyd@crhealthcare.org</v>
          </cell>
          <cell r="R365" t="str">
            <v>910-642-1739</v>
          </cell>
          <cell r="S365" t="str">
            <v>Brian L Jenkins</v>
          </cell>
          <cell r="T365" t="str">
            <v>bjenkins@crhealthcare.org</v>
          </cell>
          <cell r="U365" t="str">
            <v>910-642-1739</v>
          </cell>
        </row>
        <row r="366">
          <cell r="A366" t="str">
            <v>34C004</v>
          </cell>
          <cell r="B366" t="str">
            <v>Community Care Center for Forsyth County Inc.</v>
          </cell>
          <cell r="C366" t="str">
            <v>Community Care Center for Forsyth County Inc.</v>
          </cell>
          <cell r="D366" t="str">
            <v>LOC-00053</v>
          </cell>
          <cell r="E366" t="str">
            <v>Forsyth</v>
          </cell>
          <cell r="F366" t="str">
            <v>Forsyth</v>
          </cell>
          <cell r="G366" t="str">
            <v>Health center : community (non-Federally Qualified Health Center/non-Rural Health Clinic)</v>
          </cell>
          <cell r="H366" t="str">
            <v>jamesrcc@triad.rr.com</v>
          </cell>
          <cell r="I366" t="str">
            <v>+336-760-1235</v>
          </cell>
          <cell r="J366" t="str">
            <v>James T Robinson</v>
          </cell>
          <cell r="K366" t="str">
            <v>jamesrcc@triad.rr.com</v>
          </cell>
          <cell r="L366" t="str">
            <v>+336-413-2587</v>
          </cell>
          <cell r="M366" t="str">
            <v>Shawn P Johnson</v>
          </cell>
          <cell r="N366" t="str">
            <v>drsjohnson85@gmail.com</v>
          </cell>
          <cell r="O366" t="str">
            <v>+508-648-0409</v>
          </cell>
          <cell r="P366" t="str">
            <v>Virginia  Vieyra</v>
          </cell>
          <cell r="Q366" t="str">
            <v>virginia.vieyra@carectr.org</v>
          </cell>
          <cell r="R366" t="str">
            <v>336-575-0279</v>
          </cell>
          <cell r="S366" t="str">
            <v>Shawn P Johnson</v>
          </cell>
          <cell r="T366" t="str">
            <v>drsjohnson85@gmail.com</v>
          </cell>
          <cell r="U366" t="str">
            <v>508-648-0409</v>
          </cell>
        </row>
        <row r="367">
          <cell r="A367" t="str">
            <v>95C002</v>
          </cell>
          <cell r="B367" t="str">
            <v>Community Care Clinic</v>
          </cell>
          <cell r="C367" t="str">
            <v>Community Care Clinic</v>
          </cell>
          <cell r="D367" t="str">
            <v>LOC-00054</v>
          </cell>
          <cell r="E367" t="str">
            <v>Watauga</v>
          </cell>
          <cell r="F367" t="str">
            <v>Watauga</v>
          </cell>
          <cell r="G367" t="str">
            <v>Health center : community (non-Federally Qualified Health Center/non-Rural Health Clinic)</v>
          </cell>
          <cell r="H367" t="str">
            <v>catherinek@ccclinic.org</v>
          </cell>
          <cell r="I367" t="str">
            <v>+828-265-8591</v>
          </cell>
          <cell r="J367" t="str">
            <v>Catherine L King</v>
          </cell>
          <cell r="K367" t="str">
            <v>catherinek@ccclinic.org</v>
          </cell>
          <cell r="L367" t="str">
            <v>+828-265-8591</v>
          </cell>
          <cell r="M367" t="str">
            <v>Daniel J Goble</v>
          </cell>
          <cell r="N367" t="str">
            <v>danieljgoble@gmail.com</v>
          </cell>
          <cell r="O367" t="str">
            <v>+828-442-0072</v>
          </cell>
          <cell r="P367" t="str">
            <v>Hugo  Santos</v>
          </cell>
          <cell r="Q367" t="str">
            <v>hugos@ccclinic.org</v>
          </cell>
          <cell r="R367" t="str">
            <v>828-265-8591</v>
          </cell>
          <cell r="S367" t="str">
            <v>Catherine  King</v>
          </cell>
          <cell r="T367" t="str">
            <v>catherinek@ccclinic.org</v>
          </cell>
          <cell r="U367" t="str">
            <v>828-265-8591</v>
          </cell>
        </row>
        <row r="368">
          <cell r="A368" t="str">
            <v>80C001</v>
          </cell>
          <cell r="B368" t="str">
            <v>Community Care Clinic of Rowan</v>
          </cell>
          <cell r="C368" t="str">
            <v>Community Care Clinic of Rowan</v>
          </cell>
          <cell r="D368" t="str">
            <v>LOC-00055</v>
          </cell>
          <cell r="E368" t="str">
            <v/>
          </cell>
          <cell r="F368" t="str">
            <v>Rowan</v>
          </cell>
          <cell r="G368" t="str">
            <v>Health center : community (non-Federally Qualified Health Center/non-Rural Health Clinic)</v>
          </cell>
          <cell r="H368" t="str">
            <v>kwoolly@communitycareofrowan.org</v>
          </cell>
          <cell r="I368" t="str">
            <v>+704-636-4523</v>
          </cell>
          <cell r="J368" t="str">
            <v>Krista  Woolly</v>
          </cell>
          <cell r="K368" t="str">
            <v>kwoolly@communitycareofrowan.org</v>
          </cell>
          <cell r="L368" t="str">
            <v>+704-636-4523</v>
          </cell>
          <cell r="M368" t="str">
            <v>Amy  Wilson</v>
          </cell>
          <cell r="N368" t="str">
            <v>awilson@communitycareofrowan.org</v>
          </cell>
          <cell r="O368" t="str">
            <v>+704-636-4523</v>
          </cell>
          <cell r="P368" t="str">
            <v>Krista  Woolly</v>
          </cell>
          <cell r="Q368" t="str">
            <v>kwoolly@communitycareofrowan.org</v>
          </cell>
          <cell r="R368" t="str">
            <v>+704-636-4523</v>
          </cell>
          <cell r="S368" t="str">
            <v>Cathy  Teat</v>
          </cell>
          <cell r="T368" t="str">
            <v>cteat@communitycareofrowan.org</v>
          </cell>
          <cell r="U368" t="str">
            <v>+704-636-4523</v>
          </cell>
        </row>
        <row r="369">
          <cell r="A369" t="str">
            <v>97C002</v>
          </cell>
          <cell r="B369" t="str">
            <v>Community Care Health Network DBA Matrix Medical Network</v>
          </cell>
          <cell r="C369" t="str">
            <v>Tyson Wilkesboro Fresh Plant</v>
          </cell>
          <cell r="D369" t="str">
            <v>LOC-01360</v>
          </cell>
          <cell r="E369" t="str">
            <v>Wilkes</v>
          </cell>
          <cell r="F369" t="str">
            <v>Wilkes</v>
          </cell>
          <cell r="G369" t="str">
            <v>Commercial vaccination service provider</v>
          </cell>
          <cell r="H369" t="str">
            <v>matrixvax@matrixmedicalnetwork.com</v>
          </cell>
          <cell r="I369" t="str">
            <v>877-564-3627</v>
          </cell>
          <cell r="J369" t="str">
            <v>Keith  Henthorne</v>
          </cell>
          <cell r="K369" t="str">
            <v>keith.henthorne@matrixmedicalnetwork.com</v>
          </cell>
          <cell r="L369" t="str">
            <v>480-862-1808</v>
          </cell>
          <cell r="M369" t="str">
            <v>Daniel  Meltzer</v>
          </cell>
          <cell r="N369" t="str">
            <v>daniel.meltzer@matrixmedicalnetwork.com</v>
          </cell>
          <cell r="O369" t="str">
            <v>208-995-1068</v>
          </cell>
          <cell r="P369" t="str">
            <v>Tyson  Myers</v>
          </cell>
          <cell r="Q369" t="str">
            <v>tyson.myers@matrixmedicalnetwork.com</v>
          </cell>
          <cell r="R369" t="str">
            <v>480-798-6519</v>
          </cell>
          <cell r="S369" t="str">
            <v>Debra  Giardina</v>
          </cell>
          <cell r="T369" t="str">
            <v>debra.giardina@matrixmedicalnetwork.com</v>
          </cell>
          <cell r="U369" t="str">
            <v>609-402-5582</v>
          </cell>
        </row>
        <row r="370">
          <cell r="A370" t="str">
            <v>53C001</v>
          </cell>
          <cell r="B370" t="str">
            <v>Community Care Health Network DBA Matrix Medical Network</v>
          </cell>
          <cell r="C370" t="str">
            <v>Tyson Sanford Plant</v>
          </cell>
          <cell r="D370" t="str">
            <v>LOC-01845</v>
          </cell>
          <cell r="E370" t="str">
            <v>Lee</v>
          </cell>
          <cell r="F370" t="str">
            <v>Lee</v>
          </cell>
          <cell r="G370" t="str">
            <v>Commercial vaccination service provider</v>
          </cell>
          <cell r="H370" t="str">
            <v>matrixvax@matrixmedicalnetwork.com</v>
          </cell>
          <cell r="I370" t="str">
            <v>877-564-3627</v>
          </cell>
          <cell r="J370" t="str">
            <v>Keith  Henthorne</v>
          </cell>
          <cell r="K370" t="str">
            <v>keith.henthorne@matrixmedicalnetwork.com</v>
          </cell>
          <cell r="L370" t="str">
            <v>480-862-1808</v>
          </cell>
          <cell r="M370" t="str">
            <v>Daniel  Meltzer</v>
          </cell>
          <cell r="N370" t="str">
            <v>daniel.meltzer@matrixmedicalnetwork.com</v>
          </cell>
          <cell r="O370" t="str">
            <v>208-995-1068</v>
          </cell>
          <cell r="P370" t="str">
            <v>Tyson  Myers</v>
          </cell>
          <cell r="Q370" t="str">
            <v>tyson.myers@matrixmedicalnetwork.com</v>
          </cell>
          <cell r="R370" t="str">
            <v>480-798-6519</v>
          </cell>
          <cell r="S370" t="str">
            <v>Debra  Giardina</v>
          </cell>
          <cell r="T370" t="str">
            <v>debra.giardina@matrixmedicalnetwork.com</v>
          </cell>
          <cell r="U370" t="str">
            <v>609-402-5582</v>
          </cell>
        </row>
        <row r="371">
          <cell r="A371" t="str">
            <v>90C005</v>
          </cell>
          <cell r="B371" t="str">
            <v>Community Care Health Network DBA Matrix Medical Network</v>
          </cell>
          <cell r="C371" t="str">
            <v>Tyson Monroe Plant</v>
          </cell>
          <cell r="D371" t="str">
            <v>LOC-01844</v>
          </cell>
          <cell r="E371" t="str">
            <v>Union</v>
          </cell>
          <cell r="F371" t="str">
            <v>Union</v>
          </cell>
          <cell r="G371" t="str">
            <v>Commercial vaccination service provider</v>
          </cell>
          <cell r="H371" t="str">
            <v>matrixvax@matrixmedicalnetwork.com</v>
          </cell>
          <cell r="I371" t="str">
            <v>877-564-3627</v>
          </cell>
          <cell r="J371" t="str">
            <v>Keith  Henthorne</v>
          </cell>
          <cell r="K371" t="str">
            <v>keith.henthorne@matrixmedicalnetwork.com</v>
          </cell>
          <cell r="L371" t="str">
            <v>480-862-1808</v>
          </cell>
          <cell r="M371" t="str">
            <v>Daniel  Meltzer</v>
          </cell>
          <cell r="N371" t="str">
            <v>daniel.meltzer@matrixmedicalnetwork.com</v>
          </cell>
          <cell r="O371" t="str">
            <v>208-995-1068</v>
          </cell>
          <cell r="P371" t="str">
            <v>Tyson  Myers</v>
          </cell>
          <cell r="Q371" t="str">
            <v>tyson.myers@matrixmedicalnetwork.com</v>
          </cell>
          <cell r="R371" t="str">
            <v>480-798-6519</v>
          </cell>
          <cell r="S371" t="str">
            <v>Debra  Giardina</v>
          </cell>
          <cell r="T371" t="str">
            <v>debra.giardina@matrixmedicalnetwork.com</v>
          </cell>
          <cell r="U371" t="str">
            <v>609-402-5582</v>
          </cell>
        </row>
        <row r="372">
          <cell r="A372" t="str">
            <v>32C017</v>
          </cell>
          <cell r="B372" t="str">
            <v>Community Care Health Network DBA Matrix Medical Network</v>
          </cell>
          <cell r="C372" t="str">
            <v>Tyson Hays Hatchery</v>
          </cell>
          <cell r="D372" t="str">
            <v>LOC-01843</v>
          </cell>
          <cell r="E372" t="str">
            <v>Durham</v>
          </cell>
          <cell r="F372" t="str">
            <v>Durham</v>
          </cell>
          <cell r="G372" t="str">
            <v>Commercial vaccination service provider</v>
          </cell>
          <cell r="H372" t="str">
            <v>matrixvax@matrixmedicalnetwork.com</v>
          </cell>
          <cell r="I372" t="str">
            <v>877-564-3627</v>
          </cell>
          <cell r="J372" t="str">
            <v>Keith  Henthorne</v>
          </cell>
          <cell r="K372" t="str">
            <v>keith.henthorne@matrixmedicalnetwork.com</v>
          </cell>
          <cell r="L372" t="str">
            <v>480-862-1808</v>
          </cell>
          <cell r="M372" t="str">
            <v>Daniel  Meltzer</v>
          </cell>
          <cell r="N372" t="str">
            <v>daniel.meltzer@matrixmedicalnetwork.com</v>
          </cell>
          <cell r="O372" t="str">
            <v>208-995-1068</v>
          </cell>
          <cell r="P372" t="str">
            <v>Tyson  Myers</v>
          </cell>
          <cell r="Q372" t="str">
            <v>tyson.myers@matrixmedicalnetwork.com</v>
          </cell>
          <cell r="R372" t="str">
            <v>480-798-6519</v>
          </cell>
          <cell r="S372" t="str">
            <v>Debra  Giardina</v>
          </cell>
          <cell r="T372" t="str">
            <v>debra.giardina@matrixmedicalnetwork.com</v>
          </cell>
          <cell r="U372" t="str">
            <v>609-402-5582</v>
          </cell>
        </row>
        <row r="373">
          <cell r="A373" t="str">
            <v>18C010</v>
          </cell>
          <cell r="B373" t="str">
            <v>Community Care Health Network DBA Matrix Medical Network</v>
          </cell>
          <cell r="C373" t="str">
            <v>Tyson Claremont Plant</v>
          </cell>
          <cell r="D373" t="str">
            <v>LOC-01842</v>
          </cell>
          <cell r="E373" t="str">
            <v>Catawba</v>
          </cell>
          <cell r="F373" t="str">
            <v>Catawba</v>
          </cell>
          <cell r="G373" t="str">
            <v>Commercial vaccination service provider</v>
          </cell>
          <cell r="H373" t="str">
            <v>matrixvax@matrixmedicalnetwork.com</v>
          </cell>
          <cell r="I373" t="str">
            <v>877-564-3627</v>
          </cell>
          <cell r="J373" t="str">
            <v>Keith  Henthorne</v>
          </cell>
          <cell r="K373" t="str">
            <v>keith.henthorne@matrixmedicalnetwork.com</v>
          </cell>
          <cell r="L373" t="str">
            <v>480-862-1808</v>
          </cell>
          <cell r="M373" t="str">
            <v>Daniel  Meltzer</v>
          </cell>
          <cell r="N373" t="str">
            <v>daniel.meltzer@matrixmedicalnetwork.com</v>
          </cell>
          <cell r="O373" t="str">
            <v>208-995-1068</v>
          </cell>
          <cell r="P373" t="str">
            <v>Tyson  Myers</v>
          </cell>
          <cell r="Q373" t="str">
            <v>tyson.myers@matrixmedicalnetwork.com</v>
          </cell>
          <cell r="R373" t="str">
            <v>480-798-6519</v>
          </cell>
          <cell r="S373" t="str">
            <v>Debra  Giardina</v>
          </cell>
          <cell r="T373" t="str">
            <v>debra.giardina@matrixmedicalnetwork.com</v>
          </cell>
          <cell r="U373" t="str">
            <v>609-402-5582</v>
          </cell>
        </row>
        <row r="374">
          <cell r="A374" t="str">
            <v>60C037</v>
          </cell>
          <cell r="B374" t="str">
            <v>Community Care Health Network DBA Matrix Medical Network</v>
          </cell>
          <cell r="C374" t="str">
            <v>Smithfield Charlotte Plant</v>
          </cell>
          <cell r="D374" t="str">
            <v>LOC-02110</v>
          </cell>
          <cell r="E374" t="str">
            <v>Mecklenburg</v>
          </cell>
          <cell r="F374" t="str">
            <v>Mecklenburg</v>
          </cell>
          <cell r="G374" t="str">
            <v>Commercial vaccination service provider</v>
          </cell>
          <cell r="H374" t="str">
            <v>matrixvax@matrixmedicalnetwork.com</v>
          </cell>
          <cell r="I374" t="str">
            <v>877-564-3627</v>
          </cell>
          <cell r="J374" t="str">
            <v>Keith  Henthorne</v>
          </cell>
          <cell r="K374" t="str">
            <v>keith.henthorne@matrixmedicalnetwork.com</v>
          </cell>
          <cell r="L374" t="str">
            <v>480-862-1808</v>
          </cell>
          <cell r="M374" t="str">
            <v>Daniel  Meltzer</v>
          </cell>
          <cell r="N374" t="str">
            <v>daniel.meltzer@matrixmedicalnetwork.com</v>
          </cell>
          <cell r="O374" t="str">
            <v>208-995-1068</v>
          </cell>
          <cell r="P374" t="str">
            <v>Tyson  Myers</v>
          </cell>
          <cell r="Q374" t="str">
            <v>tyson.myers@matrixmedicalnetwork.com</v>
          </cell>
          <cell r="R374" t="str">
            <v>480-798-6519</v>
          </cell>
          <cell r="S374" t="str">
            <v>Debra  Giardina</v>
          </cell>
          <cell r="T374" t="str">
            <v>debra.giardina@matrixmedicalnetwork.com</v>
          </cell>
          <cell r="U374" t="str">
            <v>609-402-5582</v>
          </cell>
        </row>
        <row r="375">
          <cell r="A375" t="str">
            <v>09C002</v>
          </cell>
          <cell r="B375" t="str">
            <v>Community Care Health Network DBA Matrix Medical Network</v>
          </cell>
          <cell r="C375" t="str">
            <v>Smithfield Tarheel Plant</v>
          </cell>
          <cell r="D375" t="str">
            <v>LOC-02115</v>
          </cell>
          <cell r="E375" t="str">
            <v>Bladen</v>
          </cell>
          <cell r="F375" t="str">
            <v>Bladen</v>
          </cell>
          <cell r="G375" t="str">
            <v>Commercial vaccination service provider</v>
          </cell>
          <cell r="H375" t="str">
            <v>matrixvax@matrixmedicalnetwork.com</v>
          </cell>
          <cell r="I375" t="str">
            <v>877-564-3627</v>
          </cell>
          <cell r="J375" t="str">
            <v>Keith  Henthorne</v>
          </cell>
          <cell r="K375" t="str">
            <v>keith.henthorne@matrixmedicalnetwork.com</v>
          </cell>
          <cell r="L375" t="str">
            <v>480-862-1808</v>
          </cell>
          <cell r="M375" t="str">
            <v>Daniel  Meltzer</v>
          </cell>
          <cell r="N375" t="str">
            <v>daniel.meltzer@matrixmedicalnetwork.com</v>
          </cell>
          <cell r="O375" t="str">
            <v>208-995-1068</v>
          </cell>
          <cell r="P375" t="str">
            <v>Tyson  Myers</v>
          </cell>
          <cell r="Q375" t="str">
            <v>tyson.myers@matrixmedicalnetwork.com</v>
          </cell>
          <cell r="R375" t="str">
            <v>480-798-6519</v>
          </cell>
          <cell r="S375" t="str">
            <v>Debra  Giardina</v>
          </cell>
          <cell r="T375" t="str">
            <v>debra.giardina@matrixmedicalnetwork.com</v>
          </cell>
          <cell r="U375" t="str">
            <v>609-402-5582</v>
          </cell>
        </row>
        <row r="376">
          <cell r="A376" t="str">
            <v>82C004</v>
          </cell>
          <cell r="B376" t="str">
            <v>Community Care Health Network DBA Matrix Medical Network</v>
          </cell>
          <cell r="C376" t="str">
            <v>Smithfield Godwin Plant</v>
          </cell>
          <cell r="D376" t="str">
            <v>LOC-02112</v>
          </cell>
          <cell r="E376" t="str">
            <v>Sampson</v>
          </cell>
          <cell r="F376" t="str">
            <v>Sampson</v>
          </cell>
          <cell r="G376" t="str">
            <v>Commercial vaccination service provider</v>
          </cell>
          <cell r="H376" t="str">
            <v>matrixvax@matrixmedicalnetwork.com</v>
          </cell>
          <cell r="I376" t="str">
            <v>877-564-3627</v>
          </cell>
          <cell r="J376" t="str">
            <v>Keith  Henthorne</v>
          </cell>
          <cell r="K376" t="str">
            <v>keith.henthorne@matrixmedicalnetwork.com</v>
          </cell>
          <cell r="L376" t="str">
            <v>480-862-1808</v>
          </cell>
          <cell r="M376" t="str">
            <v>Daniel  Meltzer</v>
          </cell>
          <cell r="N376" t="str">
            <v>daniel.meltzer@matrixmedicalnetwork.com</v>
          </cell>
          <cell r="O376" t="str">
            <v>208-995-1068</v>
          </cell>
          <cell r="P376" t="str">
            <v>Tyson  Myers</v>
          </cell>
          <cell r="Q376" t="str">
            <v>tyson.myers@matrixmedicalnetwork.com</v>
          </cell>
          <cell r="R376" t="str">
            <v>480-798-6519</v>
          </cell>
          <cell r="S376" t="str">
            <v>Debra  Giardina</v>
          </cell>
          <cell r="T376" t="str">
            <v>debra.giardina@matrixmedicalnetwork.com</v>
          </cell>
          <cell r="U376" t="str">
            <v>609-402-5582</v>
          </cell>
        </row>
        <row r="377">
          <cell r="A377" t="str">
            <v>98C006</v>
          </cell>
          <cell r="B377" t="str">
            <v>Community Care Health Network DBA Matrix Medical Network</v>
          </cell>
          <cell r="C377" t="str">
            <v>Smithfield Wilson Plant</v>
          </cell>
          <cell r="D377" t="str">
            <v>LOC-02117</v>
          </cell>
          <cell r="E377" t="str">
            <v>Wilson</v>
          </cell>
          <cell r="F377" t="str">
            <v>Wilson</v>
          </cell>
          <cell r="G377" t="str">
            <v>Commercial vaccination service provider</v>
          </cell>
          <cell r="H377" t="str">
            <v>matrixvax@matrixmedicalnetwork.com</v>
          </cell>
          <cell r="I377" t="str">
            <v>877-564-3627</v>
          </cell>
          <cell r="J377" t="str">
            <v>Keith  Henthorne</v>
          </cell>
          <cell r="K377" t="str">
            <v>keith.henthorne@matrixmedicalnetwork.com</v>
          </cell>
          <cell r="L377" t="str">
            <v>480-862-1808</v>
          </cell>
          <cell r="M377" t="str">
            <v>Daniel  Meltzer</v>
          </cell>
          <cell r="N377" t="str">
            <v>daniel.meltzer@matrixmedicalnetwork.com</v>
          </cell>
          <cell r="O377" t="str">
            <v>208-995-1068</v>
          </cell>
          <cell r="P377" t="str">
            <v>Tyson  Myers</v>
          </cell>
          <cell r="Q377" t="str">
            <v>tyson.myers@matrixmedicalnetwork.com</v>
          </cell>
          <cell r="R377" t="str">
            <v>480-798-6519</v>
          </cell>
          <cell r="S377" t="str">
            <v>Debra  Giardina</v>
          </cell>
          <cell r="T377" t="str">
            <v>debra.giardina@matrixmedicalnetwork.com</v>
          </cell>
          <cell r="U377" t="str">
            <v>609-402-5582</v>
          </cell>
        </row>
        <row r="378">
          <cell r="A378" t="str">
            <v>71C004</v>
          </cell>
          <cell r="B378" t="str">
            <v>Community Care Health Network DBA Matrix Medical Network</v>
          </cell>
          <cell r="C378" t="str">
            <v>Smithfield Burgaw/American Skin Plant</v>
          </cell>
          <cell r="D378" t="str">
            <v>LOC-02109</v>
          </cell>
          <cell r="E378" t="str">
            <v>Pender</v>
          </cell>
          <cell r="F378" t="str">
            <v>Pender</v>
          </cell>
          <cell r="G378" t="str">
            <v>Commercial vaccination service provider</v>
          </cell>
          <cell r="H378" t="str">
            <v>matrixvax@matrixmedicalnetwork.com</v>
          </cell>
          <cell r="I378" t="str">
            <v>877-564-3627</v>
          </cell>
          <cell r="J378" t="str">
            <v>Keith  Henthorne</v>
          </cell>
          <cell r="K378" t="str">
            <v>keith.henthorne@matrixmedicalnetwork.com</v>
          </cell>
          <cell r="L378" t="str">
            <v>480-862-1808</v>
          </cell>
          <cell r="M378" t="str">
            <v>Daniel  Meltzer</v>
          </cell>
          <cell r="N378" t="str">
            <v>daniel.meltzer@matrixmedicalnetwork.com</v>
          </cell>
          <cell r="O378" t="str">
            <v>208-995-1068</v>
          </cell>
          <cell r="P378" t="str">
            <v>Tyson  Myers</v>
          </cell>
          <cell r="Q378" t="str">
            <v>tyson.myers@matrixmedicalnetwork.com</v>
          </cell>
          <cell r="R378" t="str">
            <v>480-798-6519</v>
          </cell>
          <cell r="S378" t="str">
            <v>Debra  Giardina</v>
          </cell>
          <cell r="T378" t="str">
            <v>debra.giardina@matrixmedicalnetwork.com</v>
          </cell>
          <cell r="U378" t="str">
            <v>609-402-5582</v>
          </cell>
        </row>
        <row r="379">
          <cell r="A379" t="str">
            <v>54C009</v>
          </cell>
          <cell r="B379" t="str">
            <v>Community Care Health Network DBA Matrix Medical Network</v>
          </cell>
          <cell r="C379" t="str">
            <v>Smithfield Kinston Plant</v>
          </cell>
          <cell r="D379" t="str">
            <v>LOC-02113</v>
          </cell>
          <cell r="E379" t="str">
            <v>Lenoir</v>
          </cell>
          <cell r="F379" t="str">
            <v>Lenoir</v>
          </cell>
          <cell r="G379" t="str">
            <v>Commercial vaccination service provider</v>
          </cell>
          <cell r="H379" t="str">
            <v>matrixvax@matrixmedicalnetwork.com</v>
          </cell>
          <cell r="I379" t="str">
            <v>877-564-3627</v>
          </cell>
          <cell r="J379" t="str">
            <v>Keith  Henthorne</v>
          </cell>
          <cell r="K379" t="str">
            <v>keith.henthorne@matrixmedicalnetwork.com</v>
          </cell>
          <cell r="L379" t="str">
            <v>480-862-1808</v>
          </cell>
          <cell r="M379" t="str">
            <v>Daniel  Meltzer</v>
          </cell>
          <cell r="N379" t="str">
            <v>daniel.meltzer@matrixmedicalnetwork.com</v>
          </cell>
          <cell r="O379" t="str">
            <v>208-995-1068</v>
          </cell>
          <cell r="P379" t="str">
            <v>Tyson  Myers</v>
          </cell>
          <cell r="Q379" t="str">
            <v>tyson.myers@matrixmedicalnetwork.com</v>
          </cell>
          <cell r="R379" t="str">
            <v>480-798-6519</v>
          </cell>
          <cell r="S379" t="str">
            <v>Debra  Giardina</v>
          </cell>
          <cell r="T379" t="str">
            <v>debra.giardina@matrixmedicalnetwork.com</v>
          </cell>
          <cell r="U379" t="str">
            <v>609-402-5582</v>
          </cell>
        </row>
        <row r="380">
          <cell r="A380" t="str">
            <v>82C003</v>
          </cell>
          <cell r="B380" t="str">
            <v>Community Care Health Network DBA Matrix Medical Network</v>
          </cell>
          <cell r="C380" t="str">
            <v>Smithfield Clinton Plant</v>
          </cell>
          <cell r="D380" t="str">
            <v>LOC-02111</v>
          </cell>
          <cell r="E380" t="str">
            <v>Sampson</v>
          </cell>
          <cell r="F380" t="str">
            <v>Sampson</v>
          </cell>
          <cell r="G380" t="str">
            <v>Commercial vaccination service provider</v>
          </cell>
          <cell r="H380" t="str">
            <v>matrixvax@matrixmedicalnetwork.com</v>
          </cell>
          <cell r="I380" t="str">
            <v>877-564-3627</v>
          </cell>
          <cell r="J380" t="str">
            <v>Keith  Henthorne</v>
          </cell>
          <cell r="K380" t="str">
            <v>keith.henthorne@matrixmedicalnetwork.com</v>
          </cell>
          <cell r="L380" t="str">
            <v>480-862-1808</v>
          </cell>
          <cell r="M380" t="str">
            <v>Daniel  Meltzer</v>
          </cell>
          <cell r="N380" t="str">
            <v>daniel.meltzer@matrixmedicalnetwork.com</v>
          </cell>
          <cell r="O380" t="str">
            <v>208-995-1068</v>
          </cell>
          <cell r="P380" t="str">
            <v>Tyson  Myers</v>
          </cell>
          <cell r="Q380" t="str">
            <v>tyson.myers@matrixmedicalnetwork.com</v>
          </cell>
          <cell r="R380" t="str">
            <v>480-798-6519</v>
          </cell>
          <cell r="S380" t="str">
            <v>Debra  Giardina</v>
          </cell>
          <cell r="T380" t="str">
            <v>debra.giardina@matrixmedicalnetwork.com</v>
          </cell>
          <cell r="U380" t="str">
            <v>609-402-5582</v>
          </cell>
        </row>
        <row r="381">
          <cell r="A381" t="str">
            <v>09C003</v>
          </cell>
          <cell r="B381" t="str">
            <v>Community Care Health Network DBA Matrix Medical Network</v>
          </cell>
          <cell r="C381" t="str">
            <v>Smithfield Tarheel DC Plant</v>
          </cell>
          <cell r="D381" t="str">
            <v>LOC-02116</v>
          </cell>
          <cell r="E381" t="str">
            <v>Bladen</v>
          </cell>
          <cell r="F381" t="str">
            <v>Bladen</v>
          </cell>
          <cell r="G381" t="str">
            <v>Commercial vaccination service provider</v>
          </cell>
          <cell r="H381" t="str">
            <v>matrixvax@matrixmedicalnetwork.com</v>
          </cell>
          <cell r="I381" t="str">
            <v>877-564-3627</v>
          </cell>
          <cell r="J381" t="str">
            <v>Keith  Henthorne</v>
          </cell>
          <cell r="K381" t="str">
            <v>keith.henthorne@matrixmedicalnetwork.com</v>
          </cell>
          <cell r="L381" t="str">
            <v>480-862-1808</v>
          </cell>
          <cell r="M381" t="str">
            <v>Daniel  Meltzer</v>
          </cell>
          <cell r="N381" t="str">
            <v>daniel.meltzer@matrixmedicalnetwork.com</v>
          </cell>
          <cell r="O381" t="str">
            <v>208-995-1068</v>
          </cell>
          <cell r="P381" t="str">
            <v>Tyson  Myers</v>
          </cell>
          <cell r="Q381" t="str">
            <v>tyson.myers@matrixmedicalnetwork.com</v>
          </cell>
          <cell r="R381" t="str">
            <v>480-798-6519</v>
          </cell>
          <cell r="S381" t="str">
            <v>Debra  Giardina</v>
          </cell>
          <cell r="T381" t="str">
            <v>debra.giardina@matrixmedicalnetwork.com</v>
          </cell>
          <cell r="U381" t="str">
            <v>609-402-5582</v>
          </cell>
        </row>
        <row r="382">
          <cell r="A382" t="str">
            <v>110007</v>
          </cell>
          <cell r="B382" t="str">
            <v>Community Family Practice, PA</v>
          </cell>
          <cell r="C382" t="str">
            <v>Community Family Practice</v>
          </cell>
          <cell r="D382" t="str">
            <v>LOC-01427</v>
          </cell>
          <cell r="E382" t="str">
            <v>Buncombe</v>
          </cell>
          <cell r="F382" t="str">
            <v>Buncombe</v>
          </cell>
          <cell r="G382" t="str">
            <v>Medical practice : family medicine</v>
          </cell>
          <cell r="H382" t="str">
            <v>kshook@communityfamilyonline.com</v>
          </cell>
          <cell r="I382" t="str">
            <v>828-254-2444</v>
          </cell>
          <cell r="J382" t="str">
            <v>James A Haaksma</v>
          </cell>
          <cell r="K382" t="str">
            <v>kshook@communityfamilyonline.com</v>
          </cell>
          <cell r="L382" t="str">
            <v>828-254-2444</v>
          </cell>
          <cell r="M382" t="str">
            <v>James A Haaksma</v>
          </cell>
          <cell r="N382" t="str">
            <v>kshook@communityfamilyonline.com</v>
          </cell>
          <cell r="O382" t="str">
            <v>828-254-2444</v>
          </cell>
          <cell r="P382" t="str">
            <v>Kimberly F Shook</v>
          </cell>
          <cell r="Q382" t="str">
            <v>kshook@communityfamilyonline.com</v>
          </cell>
          <cell r="R382" t="str">
            <v>828-254-2444</v>
          </cell>
          <cell r="S382" t="str">
            <v>Courtney W Wagoner</v>
          </cell>
          <cell r="T382" t="str">
            <v>cwagoner@communityfamilyonline.com</v>
          </cell>
          <cell r="U382" t="str">
            <v>828-254-2444</v>
          </cell>
        </row>
        <row r="383">
          <cell r="A383" t="str">
            <v>710013</v>
          </cell>
          <cell r="B383" t="str">
            <v>CommWell Health</v>
          </cell>
          <cell r="C383" t="str">
            <v>CommWell Health of Penderlea</v>
          </cell>
          <cell r="D383" t="str">
            <v>LOC-00380</v>
          </cell>
          <cell r="E383" t="str">
            <v>Pender</v>
          </cell>
          <cell r="F383" t="str">
            <v>Pender</v>
          </cell>
          <cell r="G383" t="str">
            <v>Public health provider : Federally Qualified Health Center</v>
          </cell>
          <cell r="H383" t="str">
            <v>tccollins@commwellhealth.org</v>
          </cell>
          <cell r="I383" t="str">
            <v>+910-567-6194</v>
          </cell>
          <cell r="J383" t="str">
            <v>Pamela M Tripp</v>
          </cell>
          <cell r="K383" t="str">
            <v>ptripp@commwellhealth.org</v>
          </cell>
          <cell r="L383" t="str">
            <v>+910-567-7004</v>
          </cell>
          <cell r="M383" t="str">
            <v>Kevin R Pressley</v>
          </cell>
          <cell r="N383" t="str">
            <v>kpressley@commwellhealth.org</v>
          </cell>
          <cell r="O383" t="str">
            <v>+910-567-6194</v>
          </cell>
          <cell r="P383" t="str">
            <v>Thomas  Vincek</v>
          </cell>
          <cell r="Q383" t="str">
            <v>tvincek@commwellhealth.org</v>
          </cell>
          <cell r="R383" t="str">
            <v>910-567-6194</v>
          </cell>
          <cell r="S383" t="str">
            <v>Jessica  Costin</v>
          </cell>
          <cell r="T383" t="str">
            <v>jcostin@commwellhealth.org</v>
          </cell>
          <cell r="U383" t="str">
            <v>910-567-6194</v>
          </cell>
        </row>
        <row r="384">
          <cell r="A384" t="str">
            <v>10C004</v>
          </cell>
          <cell r="B384" t="str">
            <v>CommWell Health</v>
          </cell>
          <cell r="C384" t="str">
            <v>CommWell Health of Shallotte</v>
          </cell>
          <cell r="D384" t="str">
            <v>LOC-00382</v>
          </cell>
          <cell r="E384" t="str">
            <v>Brunswick</v>
          </cell>
          <cell r="F384" t="str">
            <v>Brunswick</v>
          </cell>
          <cell r="G384" t="str">
            <v>Public health provider : Federally Qualified Health Center</v>
          </cell>
          <cell r="H384" t="str">
            <v>tccollins@commwellhealth.org</v>
          </cell>
          <cell r="I384" t="str">
            <v>+910-567-6194</v>
          </cell>
          <cell r="J384" t="str">
            <v>Pamela M Tripp</v>
          </cell>
          <cell r="K384" t="str">
            <v>ptripp@commwellhealth.org</v>
          </cell>
          <cell r="L384" t="str">
            <v>+910-567-7004</v>
          </cell>
          <cell r="M384" t="str">
            <v>Kevin R Pressley</v>
          </cell>
          <cell r="N384" t="str">
            <v>kpressley@commwellhealth.org</v>
          </cell>
          <cell r="O384" t="str">
            <v>+910-567-6194</v>
          </cell>
          <cell r="P384" t="str">
            <v>Donna  Butler</v>
          </cell>
          <cell r="Q384" t="str">
            <v>dwbutler@commwellhealth.org</v>
          </cell>
          <cell r="R384" t="str">
            <v>910-567-6194</v>
          </cell>
          <cell r="S384" t="str">
            <v>Sierra  Sweeney</v>
          </cell>
          <cell r="T384" t="str">
            <v>sjsweeney@commwellhealth.org</v>
          </cell>
          <cell r="U384" t="str">
            <v>910-567-6194</v>
          </cell>
        </row>
        <row r="385">
          <cell r="A385" t="str">
            <v>510028</v>
          </cell>
          <cell r="B385" t="str">
            <v>CommWell Health</v>
          </cell>
          <cell r="C385" t="str">
            <v>CommWell Health of McGees Crossroads</v>
          </cell>
          <cell r="D385" t="str">
            <v>LOC-00069</v>
          </cell>
          <cell r="E385" t="str">
            <v>Johnston</v>
          </cell>
          <cell r="F385" t="str">
            <v>Johnston</v>
          </cell>
          <cell r="G385" t="str">
            <v>Public health provider : Federally Qualified Health Center</v>
          </cell>
          <cell r="H385" t="str">
            <v>tccollins@commwellhealth.org</v>
          </cell>
          <cell r="I385" t="str">
            <v>+910-567-6194</v>
          </cell>
          <cell r="J385" t="str">
            <v>Pamela M Tripp</v>
          </cell>
          <cell r="K385" t="str">
            <v>ptripp@commwellhealth.org</v>
          </cell>
          <cell r="L385" t="str">
            <v>+910-567-7004</v>
          </cell>
          <cell r="M385" t="str">
            <v>Kevin R Pressley</v>
          </cell>
          <cell r="N385" t="str">
            <v>kpressley@commwellhealth.org</v>
          </cell>
          <cell r="O385" t="str">
            <v>+910-567-6194</v>
          </cell>
          <cell r="P385" t="str">
            <v>Cindy  Britt</v>
          </cell>
          <cell r="Q385" t="str">
            <v>cbritt@commwellhealth.org</v>
          </cell>
          <cell r="R385" t="str">
            <v>910-567-7054</v>
          </cell>
          <cell r="S385" t="str">
            <v>Patricia  Oliver</v>
          </cell>
          <cell r="T385" t="str">
            <v>poliver@commwellhealth.org</v>
          </cell>
          <cell r="U385" t="str">
            <v>910-567-6194</v>
          </cell>
        </row>
        <row r="386">
          <cell r="A386" t="str">
            <v>820020</v>
          </cell>
          <cell r="B386" t="str">
            <v>CommWell Health</v>
          </cell>
          <cell r="C386" t="str">
            <v>CommWell Health of Salemburg</v>
          </cell>
          <cell r="D386" t="str">
            <v>LOC-00070</v>
          </cell>
          <cell r="E386" t="str">
            <v/>
          </cell>
          <cell r="F386" t="str">
            <v>Sampson</v>
          </cell>
          <cell r="G386" t="str">
            <v>Public health provider : Federally Qualified Health Center</v>
          </cell>
          <cell r="H386" t="str">
            <v>tccollins@commwellhealth.org</v>
          </cell>
          <cell r="I386" t="str">
            <v>+910-567-6194</v>
          </cell>
          <cell r="J386" t="str">
            <v>Pamela M Tripp</v>
          </cell>
          <cell r="K386" t="str">
            <v>ptripp@commwellhealth.org</v>
          </cell>
          <cell r="L386" t="str">
            <v>+910-567-7004</v>
          </cell>
          <cell r="M386" t="str">
            <v>Kevin R Pressley</v>
          </cell>
          <cell r="N386" t="str">
            <v>kpressley@commwellhealth.org</v>
          </cell>
          <cell r="O386" t="str">
            <v>+910-567-6194</v>
          </cell>
          <cell r="P386" t="str">
            <v>Lori  Lee</v>
          </cell>
          <cell r="Q386" t="str">
            <v>llee@commwellhealth.org</v>
          </cell>
          <cell r="R386" t="str">
            <v>+910-567-6194</v>
          </cell>
          <cell r="S386" t="str">
            <v>Misti  Phillips</v>
          </cell>
          <cell r="T386" t="str">
            <v>mphillips@commwellhealth.org</v>
          </cell>
          <cell r="U386" t="str">
            <v>+910-567-6194</v>
          </cell>
        </row>
        <row r="387">
          <cell r="A387" t="str">
            <v>10C003</v>
          </cell>
          <cell r="B387" t="str">
            <v>CommWell Health</v>
          </cell>
          <cell r="C387" t="str">
            <v>CommWell Health of Bolivia</v>
          </cell>
          <cell r="D387" t="str">
            <v>LOC-00056</v>
          </cell>
          <cell r="E387" t="str">
            <v>Brunswick</v>
          </cell>
          <cell r="F387" t="str">
            <v>Brunswick</v>
          </cell>
          <cell r="G387" t="str">
            <v>Public health provider : Federally Qualified Health Center</v>
          </cell>
          <cell r="H387" t="str">
            <v>tccollins@commwellhealth.org</v>
          </cell>
          <cell r="I387" t="str">
            <v>+910-567-6194</v>
          </cell>
          <cell r="J387" t="str">
            <v>Pamela M Tripp</v>
          </cell>
          <cell r="K387" t="str">
            <v>ptripp@commwellhealth.org</v>
          </cell>
          <cell r="L387" t="str">
            <v>+910-567-7004</v>
          </cell>
          <cell r="M387" t="str">
            <v>Kevin R Pressley</v>
          </cell>
          <cell r="N387" t="str">
            <v>kpressley@commwellhealth.org</v>
          </cell>
          <cell r="O387" t="str">
            <v>+910-567-6194</v>
          </cell>
          <cell r="P387" t="str">
            <v>Chelsey  Bozeman</v>
          </cell>
          <cell r="Q387" t="str">
            <v>ccbozeman@commwellhealth.org</v>
          </cell>
          <cell r="R387" t="str">
            <v>910-567-6194</v>
          </cell>
          <cell r="S387" t="str">
            <v>Jessenia  Hernandez</v>
          </cell>
          <cell r="T387" t="str">
            <v>jfhernandez@commwellhealth.org</v>
          </cell>
          <cell r="U387" t="str">
            <v>910-567-6194</v>
          </cell>
        </row>
        <row r="388">
          <cell r="A388" t="str">
            <v>430014</v>
          </cell>
          <cell r="B388" t="str">
            <v>CommWell Health</v>
          </cell>
          <cell r="C388" t="str">
            <v>CommWell Health of Newton Grove/Spivey's Corner</v>
          </cell>
          <cell r="D388" t="str">
            <v>LOC-00378</v>
          </cell>
          <cell r="E388" t="str">
            <v>Sampson</v>
          </cell>
          <cell r="F388" t="str">
            <v>Sampson</v>
          </cell>
          <cell r="G388" t="str">
            <v>Public health provider : Federally Qualified Health Center</v>
          </cell>
          <cell r="H388" t="str">
            <v>tccollins@commwellhealth.org</v>
          </cell>
          <cell r="I388" t="str">
            <v>+910-567-6194</v>
          </cell>
          <cell r="J388" t="str">
            <v>Pamela M Tripp</v>
          </cell>
          <cell r="K388" t="str">
            <v>ptripp@commwellhealth.org</v>
          </cell>
          <cell r="L388" t="str">
            <v>+910-567-7004</v>
          </cell>
          <cell r="M388" t="str">
            <v>Kevin R Pressley</v>
          </cell>
          <cell r="N388" t="str">
            <v>kpressley@commwellhealth.org</v>
          </cell>
          <cell r="O388" t="str">
            <v>+910-567-6194</v>
          </cell>
          <cell r="P388" t="str">
            <v>Dava  Johnson</v>
          </cell>
          <cell r="Q388" t="str">
            <v>dnjohnson@commwellhealth.org</v>
          </cell>
          <cell r="R388" t="str">
            <v>910-567-6194</v>
          </cell>
          <cell r="S388" t="str">
            <v>Candice  Naylor</v>
          </cell>
          <cell r="T388" t="str">
            <v>cnaylor@commwellhealth.org</v>
          </cell>
          <cell r="U388" t="str">
            <v>910-567-6194</v>
          </cell>
        </row>
        <row r="389">
          <cell r="A389" t="str">
            <v>09C001</v>
          </cell>
          <cell r="B389" t="str">
            <v>CommWell Health</v>
          </cell>
          <cell r="C389" t="str">
            <v>CommWell Health of Tar Heel</v>
          </cell>
          <cell r="D389" t="str">
            <v>LOC-00383</v>
          </cell>
          <cell r="E389" t="str">
            <v>Bladen</v>
          </cell>
          <cell r="F389" t="str">
            <v>Bladen</v>
          </cell>
          <cell r="G389" t="str">
            <v>Public health provider : Federally Qualified Health Center</v>
          </cell>
          <cell r="H389" t="str">
            <v>tccollins@commwellhealth.org</v>
          </cell>
          <cell r="I389" t="str">
            <v>+910-567-6194</v>
          </cell>
          <cell r="J389" t="str">
            <v>Pamela M Tripp</v>
          </cell>
          <cell r="K389" t="str">
            <v>ptripp@commwellhealth.org</v>
          </cell>
          <cell r="L389" t="str">
            <v>+910-567-7004</v>
          </cell>
          <cell r="M389" t="str">
            <v>Kevin R Pressley</v>
          </cell>
          <cell r="N389" t="str">
            <v>kpressley@commwellhealth.org</v>
          </cell>
          <cell r="O389" t="str">
            <v>+910-567-6194</v>
          </cell>
          <cell r="P389" t="str">
            <v>Tonya  Smith</v>
          </cell>
          <cell r="Q389" t="str">
            <v>tosmith@commwellhealth.org</v>
          </cell>
          <cell r="R389" t="str">
            <v>910-567-6194</v>
          </cell>
          <cell r="S389" t="str">
            <v>Felicia  Green</v>
          </cell>
          <cell r="T389" t="str">
            <v>fgreen@commwellhealth.org</v>
          </cell>
          <cell r="U389" t="str">
            <v>910-567-6194</v>
          </cell>
        </row>
        <row r="390">
          <cell r="A390" t="str">
            <v>79C004</v>
          </cell>
          <cell r="B390" t="str">
            <v>Compassion Health Care</v>
          </cell>
          <cell r="C390" t="str">
            <v>James Austin Health Center</v>
          </cell>
          <cell r="D390" t="str">
            <v>LOC-00584</v>
          </cell>
          <cell r="E390" t="str">
            <v>Rockingham</v>
          </cell>
          <cell r="F390" t="str">
            <v>Rockingham</v>
          </cell>
          <cell r="G390" t="str">
            <v>Public health provider : Federally Qualified Health Center</v>
          </cell>
          <cell r="H390" t="str">
            <v>wcrumpton@compassionhealthcare.org</v>
          </cell>
          <cell r="I390" t="str">
            <v>336-694-9331</v>
          </cell>
          <cell r="J390" t="str">
            <v>William  Crumpton</v>
          </cell>
          <cell r="K390" t="str">
            <v>wcrumpton@compassionhealthcare.org</v>
          </cell>
          <cell r="L390" t="str">
            <v>336-694-9331</v>
          </cell>
          <cell r="M390" t="str">
            <v>Stephen P Kikel</v>
          </cell>
          <cell r="N390" t="str">
            <v>skikel@compassionhealthcare.org</v>
          </cell>
          <cell r="O390" t="str">
            <v>336-694-9331</v>
          </cell>
          <cell r="P390" t="str">
            <v>Roberta L Grinstead</v>
          </cell>
          <cell r="Q390" t="str">
            <v>wcrumpton@compassionhealthcare.org</v>
          </cell>
          <cell r="R390" t="str">
            <v>336-694-9331</v>
          </cell>
          <cell r="S390" t="str">
            <v>Jane  Allen-Furrow</v>
          </cell>
          <cell r="T390" t="str">
            <v>jfurrow@compassionhealthcare.org</v>
          </cell>
          <cell r="U390" t="str">
            <v>336-694-9331</v>
          </cell>
        </row>
        <row r="391">
          <cell r="A391" t="str">
            <v>170002</v>
          </cell>
          <cell r="B391" t="str">
            <v>Compassion Health Care</v>
          </cell>
          <cell r="C391" t="str">
            <v>Caswell Family Medical Center</v>
          </cell>
          <cell r="D391" t="str">
            <v>LOC-00583</v>
          </cell>
          <cell r="E391" t="str">
            <v>Caswell</v>
          </cell>
          <cell r="F391" t="str">
            <v>Caswell</v>
          </cell>
          <cell r="G391" t="str">
            <v>Public health provider : Federally Qualified Health Center</v>
          </cell>
          <cell r="H391" t="str">
            <v>wcrumpton@compassionhealthcare.org</v>
          </cell>
          <cell r="I391" t="str">
            <v>336-694-9331</v>
          </cell>
          <cell r="J391" t="str">
            <v>William  Crumpton</v>
          </cell>
          <cell r="K391" t="str">
            <v>wcrumpton@compassionhealthcare.org</v>
          </cell>
          <cell r="L391" t="str">
            <v>336-694-9331</v>
          </cell>
          <cell r="M391" t="str">
            <v>Stephen P Kikel</v>
          </cell>
          <cell r="N391" t="str">
            <v>skikel@compassionhealthcare.org</v>
          </cell>
          <cell r="O391" t="str">
            <v>336-694-9331</v>
          </cell>
          <cell r="P391" t="str">
            <v>Roberta L Grinstead</v>
          </cell>
          <cell r="Q391" t="str">
            <v>wcrumpton@compassionhealthcare.org</v>
          </cell>
          <cell r="R391" t="str">
            <v>336-694-9331</v>
          </cell>
          <cell r="S391" t="str">
            <v>Jane  Allen-Furrow</v>
          </cell>
          <cell r="T391" t="str">
            <v>jfurrow@compassionhealthcare.org</v>
          </cell>
          <cell r="U391" t="str">
            <v>336-694-9331</v>
          </cell>
        </row>
        <row r="392">
          <cell r="A392" t="str">
            <v>08C001</v>
          </cell>
          <cell r="B392" t="str">
            <v>Comprehensive Medical Care Services of Eastern North Carolina</v>
          </cell>
          <cell r="C392" t="str">
            <v>Comprehensive Medical Care Services of Eastern North Carolina</v>
          </cell>
          <cell r="D392" t="str">
            <v>LOC-01836</v>
          </cell>
          <cell r="E392" t="str">
            <v>Bertie</v>
          </cell>
          <cell r="F392" t="str">
            <v>Bertie</v>
          </cell>
          <cell r="G392" t="str">
            <v>Medical practice : family medicine</v>
          </cell>
          <cell r="H392" t="str">
            <v>askdrferguson@gmail.com</v>
          </cell>
          <cell r="I392" t="str">
            <v>252-332-6484</v>
          </cell>
          <cell r="J392" t="str">
            <v>Steven  Ferguson</v>
          </cell>
          <cell r="K392" t="str">
            <v>youareimportanttous@gmail.com</v>
          </cell>
          <cell r="L392" t="str">
            <v>252-332-6484</v>
          </cell>
          <cell r="M392" t="str">
            <v>Steven  Ferguson</v>
          </cell>
          <cell r="N392" t="str">
            <v>youareimportanttous@gmail.com</v>
          </cell>
          <cell r="O392" t="str">
            <v>252-332-6484</v>
          </cell>
          <cell r="P392" t="str">
            <v>Steven  Ferguson</v>
          </cell>
          <cell r="Q392" t="str">
            <v>youareimportanttous@gmail.com</v>
          </cell>
          <cell r="R392" t="str">
            <v>252-332-6484</v>
          </cell>
          <cell r="S392" t="str">
            <v>Kathy  Miller</v>
          </cell>
          <cell r="T392" t="str">
            <v>kmiller@mediacombb.net</v>
          </cell>
          <cell r="U392" t="str">
            <v>252-332-6484</v>
          </cell>
        </row>
        <row r="393">
          <cell r="A393" t="str">
            <v>41C039</v>
          </cell>
          <cell r="B393" t="str">
            <v>Concentra Urgent Care</v>
          </cell>
          <cell r="C393" t="str">
            <v>Concentra Urgent Care Greensboro</v>
          </cell>
          <cell r="D393" t="str">
            <v>LOC-01019</v>
          </cell>
          <cell r="E393" t="str">
            <v>Guilford</v>
          </cell>
          <cell r="F393" t="str">
            <v>Guilford</v>
          </cell>
          <cell r="G393" t="str">
            <v>Health center : occupational</v>
          </cell>
          <cell r="H393" t="str">
            <v>perry_depietro@concentra.com</v>
          </cell>
          <cell r="I393" t="str">
            <v>704-906-8428</v>
          </cell>
          <cell r="J393" t="str">
            <v>Perry  DePietro</v>
          </cell>
          <cell r="K393" t="str">
            <v>perry_depietro@concentra.com</v>
          </cell>
          <cell r="L393" t="str">
            <v>704-906-8428</v>
          </cell>
          <cell r="M393" t="str">
            <v>Perry  DePietro</v>
          </cell>
          <cell r="N393" t="str">
            <v>perry_depietro@concentra.com</v>
          </cell>
          <cell r="O393" t="str">
            <v>704-906-8428</v>
          </cell>
          <cell r="P393" t="str">
            <v>Nadja T Spruill</v>
          </cell>
          <cell r="Q393" t="str">
            <v>nspruill@concentra.com</v>
          </cell>
          <cell r="R393" t="str">
            <v>336-218-8813</v>
          </cell>
          <cell r="S393" t="str">
            <v>Jeffery S Anderson</v>
          </cell>
          <cell r="T393" t="str">
            <v>jeffsanderson@concentra.com</v>
          </cell>
          <cell r="U393" t="str">
            <v>336-218-8813</v>
          </cell>
        </row>
        <row r="394">
          <cell r="A394" t="str">
            <v>60C040</v>
          </cell>
          <cell r="B394" t="str">
            <v>Concentra Urgent Care</v>
          </cell>
          <cell r="C394" t="str">
            <v>Concentra Urgent Care Freedom Drive</v>
          </cell>
          <cell r="D394" t="str">
            <v>LOC-01018</v>
          </cell>
          <cell r="E394" t="str">
            <v>Mecklenburg</v>
          </cell>
          <cell r="F394" t="str">
            <v>Mecklenburg</v>
          </cell>
          <cell r="G394" t="str">
            <v>Health center : occupational</v>
          </cell>
          <cell r="H394" t="str">
            <v>perry_depietro@concentra.com</v>
          </cell>
          <cell r="I394" t="str">
            <v>704-906-8428</v>
          </cell>
          <cell r="J394" t="str">
            <v>Perry  DePietro</v>
          </cell>
          <cell r="K394" t="str">
            <v>perry_depietro@concentra.com</v>
          </cell>
          <cell r="L394" t="str">
            <v>704-906-8428</v>
          </cell>
          <cell r="M394" t="str">
            <v>Perry  DePietro</v>
          </cell>
          <cell r="N394" t="str">
            <v>perry_depietro@concentra.com</v>
          </cell>
          <cell r="O394" t="str">
            <v>704-906-8428</v>
          </cell>
          <cell r="P394" t="str">
            <v>Denekia  Stroud</v>
          </cell>
          <cell r="Q394" t="str">
            <v>djstroud@concentra.com</v>
          </cell>
          <cell r="R394" t="str">
            <v>704-395-0060</v>
          </cell>
          <cell r="S394" t="str">
            <v>Latasha  Williams</v>
          </cell>
          <cell r="T394" t="str">
            <v>latashwilliams@concentra.com</v>
          </cell>
          <cell r="U394" t="str">
            <v>704-395-0060</v>
          </cell>
        </row>
        <row r="395">
          <cell r="A395" t="str">
            <v>60C041</v>
          </cell>
          <cell r="B395" t="str">
            <v>Concentra Urgent Care</v>
          </cell>
          <cell r="C395" t="str">
            <v>Concentra Urgent Care Northlake</v>
          </cell>
          <cell r="D395" t="str">
            <v>LOC-01017</v>
          </cell>
          <cell r="E395" t="str">
            <v>Mecklenburg</v>
          </cell>
          <cell r="F395" t="str">
            <v>Mecklenburg</v>
          </cell>
          <cell r="G395" t="str">
            <v>Urgent care</v>
          </cell>
          <cell r="H395" t="str">
            <v>perry_depietro@concentra.com</v>
          </cell>
          <cell r="I395" t="str">
            <v>704-906-8428</v>
          </cell>
          <cell r="J395" t="str">
            <v>Perry  DePietro</v>
          </cell>
          <cell r="K395" t="str">
            <v>perry_depietro@concentra.com</v>
          </cell>
          <cell r="L395" t="str">
            <v>704-906-8428</v>
          </cell>
          <cell r="M395" t="str">
            <v>Perry  DePietro</v>
          </cell>
          <cell r="N395" t="str">
            <v>perry_depietro@concentra.com</v>
          </cell>
          <cell r="O395" t="str">
            <v>704-906-8428</v>
          </cell>
          <cell r="P395" t="str">
            <v>Michelle  Langston</v>
          </cell>
          <cell r="Q395" t="str">
            <v>cmlangston@concentra.com</v>
          </cell>
          <cell r="R395" t="str">
            <v>704-342-9011</v>
          </cell>
          <cell r="S395" t="str">
            <v>Georgette  Saunders</v>
          </cell>
          <cell r="T395" t="str">
            <v>georgette_saunders@concentra.com</v>
          </cell>
          <cell r="U395" t="str">
            <v>704-342-9011</v>
          </cell>
        </row>
        <row r="396">
          <cell r="A396" t="str">
            <v>92C116</v>
          </cell>
          <cell r="B396" t="str">
            <v>Concentra Urgent Care</v>
          </cell>
          <cell r="C396" t="str">
            <v>Concentra Urgent Care Raleigh</v>
          </cell>
          <cell r="D396" t="str">
            <v>LOC-01027</v>
          </cell>
          <cell r="E396" t="str">
            <v>Wake</v>
          </cell>
          <cell r="F396" t="str">
            <v>Wake</v>
          </cell>
          <cell r="G396" t="str">
            <v>Health center : occupational</v>
          </cell>
          <cell r="H396" t="str">
            <v>perry_depietro@concentra.com</v>
          </cell>
          <cell r="I396" t="str">
            <v>704-906-8428</v>
          </cell>
          <cell r="J396" t="str">
            <v>Perry  DePietro</v>
          </cell>
          <cell r="K396" t="str">
            <v>perry_depietro@concentra.com</v>
          </cell>
          <cell r="L396" t="str">
            <v>704-906-8428</v>
          </cell>
          <cell r="M396" t="str">
            <v>Perry  DePietro</v>
          </cell>
          <cell r="N396" t="str">
            <v>perry_depietro@concentra.com</v>
          </cell>
          <cell r="O396" t="str">
            <v>704-906-8428</v>
          </cell>
          <cell r="P396" t="str">
            <v>Christopher  Simmons</v>
          </cell>
          <cell r="Q396" t="str">
            <v>chsimmons@concentra.com</v>
          </cell>
          <cell r="R396" t="str">
            <v>919-941-1911</v>
          </cell>
          <cell r="S396" t="str">
            <v>Amy  Waters</v>
          </cell>
          <cell r="T396" t="str">
            <v>amy_waters@concentra.com</v>
          </cell>
          <cell r="U396" t="str">
            <v>910-599-1606</v>
          </cell>
        </row>
        <row r="397">
          <cell r="A397" t="str">
            <v>32C038</v>
          </cell>
          <cell r="B397" t="str">
            <v>Concentra Urgent Care</v>
          </cell>
          <cell r="C397" t="str">
            <v>Concentra Urgent Care Shiloh Crossing</v>
          </cell>
          <cell r="D397" t="str">
            <v>LOC-01031</v>
          </cell>
          <cell r="E397" t="str">
            <v>Durham</v>
          </cell>
          <cell r="F397" t="str">
            <v>Durham</v>
          </cell>
          <cell r="G397" t="str">
            <v>Urgent care</v>
          </cell>
          <cell r="H397" t="str">
            <v>perry_depietro@concentra.com</v>
          </cell>
          <cell r="I397" t="str">
            <v>704-906-8428</v>
          </cell>
          <cell r="J397" t="str">
            <v>Perry  DePietro</v>
          </cell>
          <cell r="K397" t="str">
            <v>perry_depietro@concentra.com</v>
          </cell>
          <cell r="L397" t="str">
            <v>704-906-8428</v>
          </cell>
          <cell r="M397" t="str">
            <v>Perry  DePietro</v>
          </cell>
          <cell r="N397" t="str">
            <v>perry_depietro@concentra.com</v>
          </cell>
          <cell r="O397" t="str">
            <v>704-906-8428</v>
          </cell>
          <cell r="P397" t="str">
            <v>Emily  Ward</v>
          </cell>
          <cell r="Q397" t="str">
            <v>eeward@concentra.com</v>
          </cell>
          <cell r="R397" t="str">
            <v>704-975-0912</v>
          </cell>
          <cell r="S397" t="str">
            <v>Christopher  Simmons</v>
          </cell>
          <cell r="T397" t="str">
            <v>chsimmons@concentra.com</v>
          </cell>
          <cell r="U397" t="str">
            <v>919-941-1911</v>
          </cell>
        </row>
        <row r="398">
          <cell r="A398" t="str">
            <v>26C012</v>
          </cell>
          <cell r="B398" t="str">
            <v>Concentra Urgent Care</v>
          </cell>
          <cell r="C398" t="str">
            <v>Concentra Urgent Care Fayetteville</v>
          </cell>
          <cell r="D398" t="str">
            <v>LOC-01023</v>
          </cell>
          <cell r="E398" t="str">
            <v>Cumberland</v>
          </cell>
          <cell r="F398" t="str">
            <v>Cumberland</v>
          </cell>
          <cell r="G398" t="str">
            <v>Urgent care</v>
          </cell>
          <cell r="H398" t="str">
            <v>perry_depietro@concentra.com</v>
          </cell>
          <cell r="I398" t="str">
            <v>704-906-8428</v>
          </cell>
          <cell r="J398" t="str">
            <v>Perry  DePietro</v>
          </cell>
          <cell r="K398" t="str">
            <v>perry_depietro@concentra.com</v>
          </cell>
          <cell r="L398" t="str">
            <v>704-906-8428</v>
          </cell>
          <cell r="M398" t="str">
            <v>Perry  DePietro</v>
          </cell>
          <cell r="N398" t="str">
            <v>perry_depietro@concentra.com</v>
          </cell>
          <cell r="O398" t="str">
            <v>704-906-8428</v>
          </cell>
          <cell r="P398" t="str">
            <v>Jacquetta  Shephard</v>
          </cell>
          <cell r="Q398" t="str">
            <v>jshephard@concentra.com</v>
          </cell>
          <cell r="R398" t="str">
            <v>910-323-3184</v>
          </cell>
          <cell r="S398" t="str">
            <v>Wayne F Homan</v>
          </cell>
          <cell r="T398" t="str">
            <v>wfhoman@concentra.com</v>
          </cell>
          <cell r="U398" t="str">
            <v>910-323-3184</v>
          </cell>
        </row>
        <row r="399">
          <cell r="A399" t="str">
            <v>60C067</v>
          </cell>
          <cell r="B399" t="str">
            <v>Concentra Urgent Care</v>
          </cell>
          <cell r="C399" t="str">
            <v>Concentra Urgent Care South End</v>
          </cell>
          <cell r="D399" t="str">
            <v>LOC-03452</v>
          </cell>
          <cell r="E399" t="str">
            <v>Mecklenburg</v>
          </cell>
          <cell r="F399" t="str">
            <v>Mecklenburg</v>
          </cell>
          <cell r="G399" t="str">
            <v>Urgent care</v>
          </cell>
          <cell r="H399" t="str">
            <v>perry_depietro@concentra.com</v>
          </cell>
          <cell r="I399" t="str">
            <v>704-906-8428</v>
          </cell>
          <cell r="J399" t="str">
            <v>Perry  DePietro</v>
          </cell>
          <cell r="K399" t="str">
            <v>perry_depietro@concentra.com</v>
          </cell>
          <cell r="L399" t="str">
            <v>704-906-8428</v>
          </cell>
          <cell r="M399" t="str">
            <v>Perry  DePietro</v>
          </cell>
          <cell r="N399" t="str">
            <v>perry_depietro@concentra.com</v>
          </cell>
          <cell r="O399" t="str">
            <v>704-906-8428</v>
          </cell>
          <cell r="P399" t="str">
            <v>Emily  Ward</v>
          </cell>
          <cell r="Q399" t="str">
            <v>emily_ward@concentra.com</v>
          </cell>
          <cell r="R399" t="str">
            <v>704-975-0912</v>
          </cell>
          <cell r="S399" t="str">
            <v>Tiara  Gray</v>
          </cell>
          <cell r="T399" t="str">
            <v>tqgray@concentra.com</v>
          </cell>
          <cell r="U399" t="str">
            <v>704-338-1268</v>
          </cell>
        </row>
        <row r="400">
          <cell r="A400" t="str">
            <v>13C011</v>
          </cell>
          <cell r="B400" t="str">
            <v>Concord Pharmacy &amp; Surgical Supply</v>
          </cell>
          <cell r="C400" t="str">
            <v>Concord Pharmacy &amp; Surgical Supply</v>
          </cell>
          <cell r="D400" t="str">
            <v>LOC-03381</v>
          </cell>
          <cell r="E400" t="str">
            <v>Cabarrus</v>
          </cell>
          <cell r="F400" t="str">
            <v>Cabarrus</v>
          </cell>
          <cell r="G400" t="str">
            <v>Pharmacy : independent</v>
          </cell>
          <cell r="H400" t="str">
            <v>concordpharmacyss@gmail.com</v>
          </cell>
          <cell r="I400" t="str">
            <v>704-918-4419</v>
          </cell>
          <cell r="J400" t="str">
            <v>Anna  Khot</v>
          </cell>
          <cell r="K400" t="str">
            <v>concordpharmacyss@gmail.com</v>
          </cell>
          <cell r="L400" t="str">
            <v>704-918-4419</v>
          </cell>
          <cell r="M400" t="str">
            <v>Anna  Khot</v>
          </cell>
          <cell r="N400" t="str">
            <v>concordpharmacyss@gmail.com</v>
          </cell>
          <cell r="O400" t="str">
            <v>704-918-4419</v>
          </cell>
          <cell r="P400" t="str">
            <v>Anna  Khot</v>
          </cell>
          <cell r="Q400" t="str">
            <v>concordpharmacyss@gmail.com</v>
          </cell>
          <cell r="R400" t="str">
            <v>704-918-4419</v>
          </cell>
          <cell r="S400" t="str">
            <v>Mary Katherine  Moorman</v>
          </cell>
          <cell r="T400" t="str">
            <v>concordpharmacyss@gmail.com</v>
          </cell>
          <cell r="U400" t="str">
            <v>704-591-6728</v>
          </cell>
        </row>
        <row r="401">
          <cell r="A401" t="str">
            <v>78C009</v>
          </cell>
          <cell r="B401" t="str">
            <v>CORE, LLC</v>
          </cell>
          <cell r="C401" t="str">
            <v>CORE @ Sanderson Farms St Paul's</v>
          </cell>
          <cell r="D401" t="str">
            <v>LOC-01363</v>
          </cell>
          <cell r="E401" t="str">
            <v>Robeson</v>
          </cell>
          <cell r="F401" t="str">
            <v>Robeson</v>
          </cell>
          <cell r="G401" t="str">
            <v>Health center : occupational</v>
          </cell>
          <cell r="H401" t="str">
            <v>bjones@coreoccupational.com</v>
          </cell>
          <cell r="I401" t="str">
            <v>225-756-2673</v>
          </cell>
          <cell r="J401" t="str">
            <v>Ronald  Torres</v>
          </cell>
          <cell r="K401" t="str">
            <v>rtorres@coreoccupational.com</v>
          </cell>
          <cell r="L401" t="str">
            <v>225-278-7735</v>
          </cell>
          <cell r="M401" t="str">
            <v>Charles  Tessier</v>
          </cell>
          <cell r="N401" t="str">
            <v>crtfour@aol.com</v>
          </cell>
          <cell r="O401" t="str">
            <v>865-215-6150</v>
          </cell>
          <cell r="P401" t="str">
            <v>Yulonda  Jacobs</v>
          </cell>
          <cell r="Q401" t="str">
            <v>yjacobs@coreoccupational.com</v>
          </cell>
          <cell r="R401" t="str">
            <v>910-274-0220</v>
          </cell>
          <cell r="S401" t="str">
            <v>Eric  Ham</v>
          </cell>
          <cell r="T401" t="str">
            <v>eham@coreoccupational.com</v>
          </cell>
          <cell r="U401" t="str">
            <v>864-982-0793</v>
          </cell>
        </row>
        <row r="402">
          <cell r="A402" t="str">
            <v>54C010</v>
          </cell>
          <cell r="B402" t="str">
            <v>CORE, LLC</v>
          </cell>
          <cell r="C402" t="str">
            <v>CORE @ Sanderson Farms Kinston</v>
          </cell>
          <cell r="D402" t="str">
            <v>LOC-01362</v>
          </cell>
          <cell r="E402" t="str">
            <v>Lenoir</v>
          </cell>
          <cell r="F402" t="str">
            <v>Lenoir</v>
          </cell>
          <cell r="G402" t="str">
            <v>Health center : occupational</v>
          </cell>
          <cell r="H402" t="str">
            <v>bjones@coreoccupational.com</v>
          </cell>
          <cell r="I402" t="str">
            <v>225-756-2673</v>
          </cell>
          <cell r="J402" t="str">
            <v>Ronald  Torres</v>
          </cell>
          <cell r="K402" t="str">
            <v>rtorres@coreoccupational.com</v>
          </cell>
          <cell r="L402" t="str">
            <v>225-278-7735</v>
          </cell>
          <cell r="M402" t="str">
            <v>Charles  Tessier</v>
          </cell>
          <cell r="N402" t="str">
            <v>crtfour@aol.com</v>
          </cell>
          <cell r="O402" t="str">
            <v>865-215-6150</v>
          </cell>
          <cell r="P402" t="str">
            <v>Kenisha  Exum</v>
          </cell>
          <cell r="Q402" t="str">
            <v>kexum@coreoccupational.com</v>
          </cell>
          <cell r="R402" t="str">
            <v>252-522-9145</v>
          </cell>
          <cell r="S402" t="str">
            <v>Jennings  Rhodes</v>
          </cell>
          <cell r="T402" t="str">
            <v>jrhodes@coreoccupational.com</v>
          </cell>
          <cell r="U402" t="str">
            <v>919-222-0309</v>
          </cell>
        </row>
        <row r="403">
          <cell r="A403" t="str">
            <v>600124</v>
          </cell>
          <cell r="B403" t="str">
            <v>Cornerstone Medical</v>
          </cell>
          <cell r="C403" t="str">
            <v>Cornerstone Medical</v>
          </cell>
          <cell r="D403" t="str">
            <v>LOC-01365</v>
          </cell>
          <cell r="E403" t="str">
            <v>Mecklenburg</v>
          </cell>
          <cell r="F403" t="str">
            <v>Mecklenburg</v>
          </cell>
          <cell r="G403" t="str">
            <v>Medical practice : internal medicine</v>
          </cell>
          <cell r="H403" t="str">
            <v>cornerstonemedical1@gmail.com</v>
          </cell>
          <cell r="I403" t="str">
            <v>704-551-4151</v>
          </cell>
          <cell r="J403" t="str">
            <v>darlington  Hart</v>
          </cell>
          <cell r="K403" t="str">
            <v>cornerstonemedical1@gmail.com</v>
          </cell>
          <cell r="L403" t="str">
            <v>704-551-4151</v>
          </cell>
          <cell r="M403" t="str">
            <v>Darlington I Hart</v>
          </cell>
          <cell r="N403" t="str">
            <v>cornerstonemedical1@gmail.com</v>
          </cell>
          <cell r="O403" t="str">
            <v>704-551-4151</v>
          </cell>
          <cell r="P403" t="str">
            <v>Carmen  Grajales</v>
          </cell>
          <cell r="Q403" t="str">
            <v>cornerstonemedical1@gmail.com</v>
          </cell>
          <cell r="R403" t="str">
            <v>704-551-4151</v>
          </cell>
          <cell r="S403" t="str">
            <v>Cristina  Rivera</v>
          </cell>
          <cell r="T403" t="str">
            <v>cristinarivera65@yahoo.com</v>
          </cell>
          <cell r="U403" t="str">
            <v>704-551-0883</v>
          </cell>
        </row>
        <row r="404">
          <cell r="A404" t="str">
            <v>120001</v>
          </cell>
          <cell r="B404" t="str">
            <v>County of Burke, dba Burke County Health Department</v>
          </cell>
          <cell r="C404" t="str">
            <v>County of Burke, dba Burke County Health Department</v>
          </cell>
          <cell r="D404" t="str">
            <v>LOC-00071</v>
          </cell>
          <cell r="E404" t="str">
            <v>Burke</v>
          </cell>
          <cell r="F404" t="str">
            <v>Burke</v>
          </cell>
          <cell r="G404" t="str">
            <v>Public health provider : public health clinic</v>
          </cell>
          <cell r="H404" t="str">
            <v>rebecca.mcleod@burkenc.org</v>
          </cell>
          <cell r="I404" t="str">
            <v>+828-764-9160</v>
          </cell>
          <cell r="J404" t="str">
            <v>Rebecca L McLeod</v>
          </cell>
          <cell r="K404" t="str">
            <v>rebecca.mcleod@burkenc.org</v>
          </cell>
          <cell r="L404" t="str">
            <v>+828-764-9160</v>
          </cell>
          <cell r="M404" t="str">
            <v>William T Johanson</v>
          </cell>
          <cell r="N404" t="str">
            <v>drjohanson@hcchmail.org</v>
          </cell>
          <cell r="O404" t="str">
            <v>+828-448-5199</v>
          </cell>
          <cell r="P404" t="str">
            <v>Lora D Berry</v>
          </cell>
          <cell r="Q404" t="str">
            <v>lora.berry@burkenc.org</v>
          </cell>
          <cell r="R404" t="str">
            <v>828-764-9177</v>
          </cell>
          <cell r="S404" t="str">
            <v>Autumn L Croft</v>
          </cell>
          <cell r="T404" t="str">
            <v>autumn.croft@burkenc.org</v>
          </cell>
          <cell r="U404" t="str">
            <v>828-764-9176</v>
          </cell>
        </row>
        <row r="405">
          <cell r="A405" t="str">
            <v>180001</v>
          </cell>
          <cell r="B405" t="str">
            <v>County of Catawba</v>
          </cell>
          <cell r="C405" t="str">
            <v>Catawba County Public Health</v>
          </cell>
          <cell r="D405" t="str">
            <v>LOC-00329</v>
          </cell>
          <cell r="E405" t="str">
            <v>Catawba</v>
          </cell>
          <cell r="F405" t="str">
            <v>Catawba</v>
          </cell>
          <cell r="G405" t="str">
            <v>Public health provider : public health clinic</v>
          </cell>
          <cell r="H405" t="str">
            <v>jmccracken@catawbacountync.gov</v>
          </cell>
          <cell r="I405" t="str">
            <v>+828-695-5800</v>
          </cell>
          <cell r="J405" t="str">
            <v>Jennifer F McCracken</v>
          </cell>
          <cell r="K405" t="str">
            <v>jmccracken@catawbacountync.gov</v>
          </cell>
          <cell r="L405" t="str">
            <v>+828-695-5800</v>
          </cell>
          <cell r="M405" t="str">
            <v>Billy L Price</v>
          </cell>
          <cell r="N405" t="str">
            <v>dr.price@blpmedical.com</v>
          </cell>
          <cell r="O405" t="str">
            <v>+828-994-4570</v>
          </cell>
          <cell r="P405" t="str">
            <v>Dorian W Maltba</v>
          </cell>
          <cell r="Q405" t="str">
            <v>dmaltba@catawbacountync.gov</v>
          </cell>
          <cell r="R405" t="str">
            <v>828-695-4420</v>
          </cell>
          <cell r="S405" t="str">
            <v>Sarah M Rhodes</v>
          </cell>
          <cell r="T405" t="str">
            <v>smrhodes@catawbacountync.gov</v>
          </cell>
          <cell r="U405" t="str">
            <v>828-695-5835</v>
          </cell>
        </row>
        <row r="406">
          <cell r="A406" t="str">
            <v>290001</v>
          </cell>
          <cell r="B406" t="str">
            <v>County of Davidson</v>
          </cell>
          <cell r="C406" t="str">
            <v>Davidson County Health Department</v>
          </cell>
          <cell r="D406" t="str">
            <v>LOC-00092</v>
          </cell>
          <cell r="E406" t="str">
            <v>Davidson</v>
          </cell>
          <cell r="F406" t="str">
            <v>Davidson</v>
          </cell>
          <cell r="G406" t="str">
            <v>Public health provider : public health clinic</v>
          </cell>
          <cell r="H406" t="str">
            <v>marylou.collett@davidsoncountync.gov</v>
          </cell>
          <cell r="I406" t="str">
            <v>+336-242-2333</v>
          </cell>
          <cell r="J406" t="str">
            <v>Lillian B Koontz</v>
          </cell>
          <cell r="K406" t="str">
            <v>lillian.koontz@davidsoncountync.gov</v>
          </cell>
          <cell r="L406" t="str">
            <v>+336-242-2349</v>
          </cell>
          <cell r="M406" t="str">
            <v>Michael S Garrison</v>
          </cell>
          <cell r="N406" t="str">
            <v>mikeg4unc@gmail.com</v>
          </cell>
          <cell r="O406" t="str">
            <v>+336-406-1571</v>
          </cell>
          <cell r="P406" t="str">
            <v>Rosa K Albertson</v>
          </cell>
          <cell r="Q406" t="str">
            <v>rosa.albertson@davidsoncountync.gov</v>
          </cell>
          <cell r="R406" t="str">
            <v>336-242-2315</v>
          </cell>
          <cell r="S406" t="str">
            <v>Mary Lou C Collett</v>
          </cell>
          <cell r="T406" t="str">
            <v>marylou.collett@davidsoncountync.gov</v>
          </cell>
          <cell r="U406" t="str">
            <v>336-242-2333</v>
          </cell>
        </row>
        <row r="407">
          <cell r="A407" t="str">
            <v>300001</v>
          </cell>
          <cell r="B407" t="str">
            <v>County of Davie Office of Finance DBA Davie County Health Department</v>
          </cell>
          <cell r="C407" t="str">
            <v>County of Davie Office of Finance DBA Davie County Health Department</v>
          </cell>
          <cell r="D407" t="str">
            <v>LOC-00072</v>
          </cell>
          <cell r="E407" t="str">
            <v>Davie</v>
          </cell>
          <cell r="F407" t="str">
            <v>Davie</v>
          </cell>
          <cell r="G407" t="str">
            <v>Public health provider : public health clinic</v>
          </cell>
          <cell r="H407" t="str">
            <v>swright@daviecountync.gov</v>
          </cell>
          <cell r="I407" t="str">
            <v>+336-753-6750</v>
          </cell>
          <cell r="J407" t="str">
            <v>Natalie S Wright</v>
          </cell>
          <cell r="K407" t="str">
            <v>swright@daviecountync.gov</v>
          </cell>
          <cell r="L407" t="str">
            <v>+336-753-6750</v>
          </cell>
          <cell r="M407" t="str">
            <v>George D Kimberly</v>
          </cell>
          <cell r="N407" t="str">
            <v>rmock@daviecountync.gov</v>
          </cell>
          <cell r="O407" t="str">
            <v>+336-753-6750</v>
          </cell>
          <cell r="P407" t="str">
            <v>Rhonda B Mock</v>
          </cell>
          <cell r="Q407" t="str">
            <v>rmock@daviecountync.gov</v>
          </cell>
          <cell r="R407" t="str">
            <v>336-753-6750</v>
          </cell>
          <cell r="S407" t="str">
            <v>Melissa L Spry</v>
          </cell>
          <cell r="T407" t="str">
            <v>mspry@daviecountync.gov</v>
          </cell>
          <cell r="U407" t="str">
            <v>336-753-6750</v>
          </cell>
        </row>
        <row r="408">
          <cell r="A408" t="str">
            <v>430001</v>
          </cell>
          <cell r="B408" t="str">
            <v>County of Harnett</v>
          </cell>
          <cell r="C408" t="str">
            <v>Harnett County Health Department</v>
          </cell>
          <cell r="D408" t="str">
            <v>LOC-00156</v>
          </cell>
          <cell r="E408" t="str">
            <v>Harnett</v>
          </cell>
          <cell r="F408" t="str">
            <v>Harnett</v>
          </cell>
          <cell r="G408" t="str">
            <v>Public health provider : public health clinic</v>
          </cell>
          <cell r="H408" t="str">
            <v>jrouse@harnett.org</v>
          </cell>
          <cell r="I408" t="str">
            <v>+910-893-7550</v>
          </cell>
          <cell r="J408" t="str">
            <v>John  Rouse</v>
          </cell>
          <cell r="K408" t="str">
            <v>jrouse@harnett.org</v>
          </cell>
          <cell r="L408" t="str">
            <v>+910-893-7550</v>
          </cell>
          <cell r="M408" t="str">
            <v>John  Briggs</v>
          </cell>
          <cell r="N408" t="str">
            <v>jbriggs@harnett.org</v>
          </cell>
          <cell r="O408" t="str">
            <v>+910-893-7550</v>
          </cell>
          <cell r="P408" t="str">
            <v>Melissa  McLamb</v>
          </cell>
          <cell r="Q408" t="str">
            <v>mmclamb@harnett.org</v>
          </cell>
          <cell r="R408" t="str">
            <v>910-893-7550</v>
          </cell>
          <cell r="S408" t="str">
            <v>Ainsley  Johnson</v>
          </cell>
          <cell r="T408" t="str">
            <v>anjohnson@harnett.org</v>
          </cell>
          <cell r="U408" t="str">
            <v>910-893-7550</v>
          </cell>
        </row>
        <row r="409">
          <cell r="A409" t="str">
            <v>480001</v>
          </cell>
          <cell r="B409" t="str">
            <v>County of Hyde, d/b/a Hyde County Health Department</v>
          </cell>
          <cell r="C409" t="str">
            <v>Hyde County Health Department</v>
          </cell>
          <cell r="D409" t="str">
            <v>LOC-00192</v>
          </cell>
          <cell r="E409" t="str">
            <v>Hyde</v>
          </cell>
          <cell r="F409" t="str">
            <v>Hyde</v>
          </cell>
          <cell r="G409" t="str">
            <v>Public health provider : public health clinic</v>
          </cell>
          <cell r="H409" t="str">
            <v>msadler@hydehealth.com</v>
          </cell>
          <cell r="I409" t="str">
            <v>+252-926-4399</v>
          </cell>
          <cell r="J409" t="str">
            <v>Luana C Gibbs</v>
          </cell>
          <cell r="K409" t="str">
            <v>lgibbs@hydeheath.com</v>
          </cell>
          <cell r="L409" t="str">
            <v>+252-926-4387</v>
          </cell>
          <cell r="M409" t="str">
            <v>John A Sanchez</v>
          </cell>
          <cell r="N409" t="str">
            <v>jasanch346@aol.com</v>
          </cell>
          <cell r="O409" t="str">
            <v>+252-599-0777</v>
          </cell>
          <cell r="P409" t="str">
            <v>Melissa  Sadler</v>
          </cell>
          <cell r="Q409" t="str">
            <v>msadler@hydehealth.com</v>
          </cell>
          <cell r="R409" t="str">
            <v>252-926-4389</v>
          </cell>
          <cell r="S409" t="str">
            <v>Lisa  Cuthrell</v>
          </cell>
          <cell r="T409" t="str">
            <v>lcuthrell@hydehealth.com</v>
          </cell>
          <cell r="U409" t="str">
            <v>252-926-4398</v>
          </cell>
        </row>
        <row r="410">
          <cell r="A410" t="str">
            <v>570001</v>
          </cell>
          <cell r="B410" t="str">
            <v>County of Madison DBA Madison County Health Department</v>
          </cell>
          <cell r="C410" t="str">
            <v>County of Madison DBA Madison County Health Department</v>
          </cell>
          <cell r="D410" t="str">
            <v>LOC-00073</v>
          </cell>
          <cell r="E410" t="str">
            <v>Madison</v>
          </cell>
          <cell r="F410" t="str">
            <v>Madison</v>
          </cell>
          <cell r="G410" t="str">
            <v>Public health provider : public health clinic</v>
          </cell>
          <cell r="H410" t="str">
            <v>rwallin@madisoncountync.gov</v>
          </cell>
          <cell r="I410" t="str">
            <v>+828-649-3531</v>
          </cell>
          <cell r="J410" t="str">
            <v>Tammy  Cody</v>
          </cell>
          <cell r="K410" t="str">
            <v>tcody@madisoncountync.gov</v>
          </cell>
          <cell r="L410" t="str">
            <v>+828-649-3531</v>
          </cell>
          <cell r="M410" t="str">
            <v>Melissa D Robinson</v>
          </cell>
          <cell r="N410" t="str">
            <v>mrobinson@madisoncountync.gov</v>
          </cell>
          <cell r="O410" t="str">
            <v>+828-649-3531</v>
          </cell>
          <cell r="P410" t="str">
            <v>Robin  Wallin</v>
          </cell>
          <cell r="Q410" t="str">
            <v>rwallin@madisoncountync.gov</v>
          </cell>
          <cell r="R410" t="str">
            <v>828-649-3531</v>
          </cell>
          <cell r="S410" t="str">
            <v>Wendy  Owenby</v>
          </cell>
          <cell r="T410" t="str">
            <v>wowenby@madisoncountync.gov</v>
          </cell>
          <cell r="U410" t="str">
            <v>828-649-3531</v>
          </cell>
        </row>
        <row r="411">
          <cell r="A411" t="str">
            <v>990001</v>
          </cell>
          <cell r="B411" t="str">
            <v>County of Yadkin</v>
          </cell>
          <cell r="C411" t="str">
            <v>County of Yadkin</v>
          </cell>
          <cell r="D411" t="str">
            <v>LOC-00074</v>
          </cell>
          <cell r="E411" t="str">
            <v>Yadkin</v>
          </cell>
          <cell r="F411" t="str">
            <v>Yadkin</v>
          </cell>
          <cell r="G411" t="str">
            <v>Public health provider : public health clinic</v>
          </cell>
          <cell r="H411" t="str">
            <v>tbelton@yadkincountync.gov</v>
          </cell>
          <cell r="I411" t="str">
            <v>336-849-7910</v>
          </cell>
          <cell r="J411" t="str">
            <v>Kimberly  Irvine</v>
          </cell>
          <cell r="K411" t="str">
            <v>kirvine@yadkincountync.gov</v>
          </cell>
          <cell r="L411" t="str">
            <v>336-849-7910</v>
          </cell>
          <cell r="M411" t="str">
            <v>James S McGrath</v>
          </cell>
          <cell r="N411" t="str">
            <v>jmcgrath@jamesmcgrathmd.com</v>
          </cell>
          <cell r="O411" t="str">
            <v>336-677-1100</v>
          </cell>
          <cell r="P411" t="str">
            <v>Lorie  Rose</v>
          </cell>
          <cell r="Q411" t="str">
            <v>lrose@yadkincountync.gov</v>
          </cell>
          <cell r="R411" t="str">
            <v>336-849-7910</v>
          </cell>
          <cell r="S411" t="str">
            <v>Hannah  Martin</v>
          </cell>
          <cell r="T411" t="str">
            <v>hmartin@yadkincountync.gov</v>
          </cell>
          <cell r="U411" t="str">
            <v>336-849-7910</v>
          </cell>
        </row>
        <row r="412">
          <cell r="A412" t="str">
            <v>250001</v>
          </cell>
          <cell r="B412" t="str">
            <v>Craven County Health Department</v>
          </cell>
          <cell r="C412" t="str">
            <v>Craven County Health Department</v>
          </cell>
          <cell r="D412" t="str">
            <v>LOC-00075</v>
          </cell>
          <cell r="E412" t="str">
            <v/>
          </cell>
          <cell r="F412" t="str">
            <v>Craven</v>
          </cell>
          <cell r="G412" t="str">
            <v>Public health provider : public health clinic</v>
          </cell>
          <cell r="H412" t="str">
            <v>jblackmon@cravencountync.gov</v>
          </cell>
          <cell r="I412" t="str">
            <v>+252-636-4920</v>
          </cell>
          <cell r="J412" t="str">
            <v>Scott  Harrelson</v>
          </cell>
          <cell r="K412" t="str">
            <v>sharrelson@cravencountync.gov</v>
          </cell>
          <cell r="L412" t="str">
            <v>+252-636-4920</v>
          </cell>
          <cell r="M412" t="str">
            <v>Robert  Fisher</v>
          </cell>
          <cell r="N412" t="str">
            <v>rfisher@cravencountync.gov</v>
          </cell>
          <cell r="O412" t="str">
            <v>+252-636-4920</v>
          </cell>
          <cell r="P412" t="str">
            <v>Jodi  Dyson</v>
          </cell>
          <cell r="Q412" t="str">
            <v>jdyson@cravencountync.gov</v>
          </cell>
          <cell r="R412" t="str">
            <v>+252-636-4920</v>
          </cell>
          <cell r="S412" t="str">
            <v>Lauren  Walker</v>
          </cell>
          <cell r="T412" t="str">
            <v>lwalker@cravencountync.gov</v>
          </cell>
          <cell r="U412" t="str">
            <v>+252-636-4920</v>
          </cell>
        </row>
        <row r="413">
          <cell r="A413" t="str">
            <v>32C023</v>
          </cell>
          <cell r="B413" t="str">
            <v>Cree, Inc.</v>
          </cell>
          <cell r="C413" t="str">
            <v>Corporate Headquarters</v>
          </cell>
          <cell r="D413" t="str">
            <v>LOC-02170</v>
          </cell>
          <cell r="E413" t="str">
            <v>Durham</v>
          </cell>
          <cell r="F413" t="str">
            <v>Durham</v>
          </cell>
          <cell r="G413" t="str">
            <v>Health center : occupational</v>
          </cell>
          <cell r="H413" t="str">
            <v>emergency_management@cree.com</v>
          </cell>
          <cell r="I413" t="str">
            <v>919-407-6094</v>
          </cell>
          <cell r="J413" t="str">
            <v>Gregg  Lowe</v>
          </cell>
          <cell r="K413" t="str">
            <v>glowe@cree.com</v>
          </cell>
          <cell r="L413" t="str">
            <v>919-407-7080</v>
          </cell>
          <cell r="M413" t="str">
            <v>Cara  Davis</v>
          </cell>
          <cell r="N413" t="str">
            <v>caradavis@hotmail.com</v>
          </cell>
          <cell r="O413" t="str">
            <v>919-850-1300</v>
          </cell>
          <cell r="P413" t="str">
            <v>Brian L Gilbaugh</v>
          </cell>
          <cell r="Q413" t="str">
            <v>bgilbaugh@cree.com</v>
          </cell>
          <cell r="R413" t="str">
            <v>919-407-6094</v>
          </cell>
          <cell r="S413" t="str">
            <v>John  Wolf</v>
          </cell>
          <cell r="T413" t="str">
            <v>jwolf@cree.com</v>
          </cell>
          <cell r="U413" t="str">
            <v>919-407-4661</v>
          </cell>
        </row>
        <row r="414">
          <cell r="A414" t="str">
            <v>39C008</v>
          </cell>
          <cell r="B414" t="str">
            <v>Creedmoor Drug Company</v>
          </cell>
          <cell r="C414" t="str">
            <v>Creedmoor Drug Company</v>
          </cell>
          <cell r="D414" t="str">
            <v>LOC-01531</v>
          </cell>
          <cell r="E414" t="str">
            <v>Granville</v>
          </cell>
          <cell r="F414" t="str">
            <v>Granville</v>
          </cell>
          <cell r="G414" t="str">
            <v>Pharmacy : independent</v>
          </cell>
          <cell r="H414" t="str">
            <v>rwheeler@creedmoordrug.com</v>
          </cell>
          <cell r="I414" t="str">
            <v>919-528-0041</v>
          </cell>
          <cell r="J414" t="str">
            <v>Robert  Wheeler</v>
          </cell>
          <cell r="K414" t="str">
            <v>creedmoordrug@aol.com</v>
          </cell>
          <cell r="L414" t="str">
            <v>919-528-0041</v>
          </cell>
          <cell r="M414" t="str">
            <v>Ryan G Wheeler</v>
          </cell>
          <cell r="N414" t="str">
            <v>rwheeler@creedmoordrug.com</v>
          </cell>
          <cell r="O414" t="str">
            <v>919-528-0041</v>
          </cell>
          <cell r="P414" t="str">
            <v>Ryan G Wheeler</v>
          </cell>
          <cell r="Q414" t="str">
            <v>rwheeler@creedmoordrug.com</v>
          </cell>
          <cell r="R414" t="str">
            <v>919-528-0041</v>
          </cell>
          <cell r="S414" t="str">
            <v>Bryan  Blalock</v>
          </cell>
          <cell r="T414" t="str">
            <v>bryanblalockrph@gmail.com</v>
          </cell>
          <cell r="U414" t="str">
            <v>919-528-0041</v>
          </cell>
        </row>
        <row r="415">
          <cell r="A415" t="str">
            <v>96C009</v>
          </cell>
          <cell r="B415" t="str">
            <v>Crescent Foods Inc</v>
          </cell>
          <cell r="C415" t="str">
            <v>Mt Olive Pharmacy</v>
          </cell>
          <cell r="D415" t="str">
            <v>LOC-02032</v>
          </cell>
          <cell r="E415" t="str">
            <v>Wayne</v>
          </cell>
          <cell r="F415" t="str">
            <v>Wayne</v>
          </cell>
          <cell r="G415" t="str">
            <v>Pharmacy : independent</v>
          </cell>
          <cell r="H415" t="str">
            <v>faisonpharmacy@gmail.com</v>
          </cell>
          <cell r="I415" t="str">
            <v>910-267-0080</v>
          </cell>
          <cell r="J415" t="str">
            <v>Geraldine  King</v>
          </cell>
          <cell r="K415" t="str">
            <v>faisonpharmacy@gmail.com</v>
          </cell>
          <cell r="L415" t="str">
            <v>910-685-1229</v>
          </cell>
          <cell r="M415" t="str">
            <v>David B Dearie</v>
          </cell>
          <cell r="N415" t="str">
            <v>brendandearie5@gmail.com</v>
          </cell>
          <cell r="O415" t="str">
            <v>910-470-2287</v>
          </cell>
          <cell r="P415" t="str">
            <v>Lindsay F Dearie</v>
          </cell>
          <cell r="Q415" t="str">
            <v>lindsay.dearie@gmail.com</v>
          </cell>
          <cell r="R415" t="str">
            <v>910-685-1229</v>
          </cell>
          <cell r="S415" t="str">
            <v>Daniel J Urban</v>
          </cell>
          <cell r="T415" t="str">
            <v>djurban80@gmail.com</v>
          </cell>
          <cell r="U415" t="str">
            <v>910-777-8625</v>
          </cell>
        </row>
        <row r="416">
          <cell r="A416" t="str">
            <v>31C005</v>
          </cell>
          <cell r="B416" t="str">
            <v>Crescent Foods Inc</v>
          </cell>
          <cell r="C416" t="str">
            <v>Faison Pharmacy</v>
          </cell>
          <cell r="D416" t="str">
            <v>LOC-02031</v>
          </cell>
          <cell r="E416" t="str">
            <v>Duplin</v>
          </cell>
          <cell r="F416" t="str">
            <v>Duplin</v>
          </cell>
          <cell r="G416" t="str">
            <v>Pharmacy : independent</v>
          </cell>
          <cell r="H416" t="str">
            <v>faisonpharmacy@gmail.com</v>
          </cell>
          <cell r="I416" t="str">
            <v>910-267-0080</v>
          </cell>
          <cell r="J416" t="str">
            <v>Geraldine  King</v>
          </cell>
          <cell r="K416" t="str">
            <v>faisonpharmacy@gmail.com</v>
          </cell>
          <cell r="L416" t="str">
            <v>910-685-1229</v>
          </cell>
          <cell r="M416" t="str">
            <v>David B Dearie</v>
          </cell>
          <cell r="N416" t="str">
            <v>brendandearie5@gmail.com</v>
          </cell>
          <cell r="O416" t="str">
            <v>910-470-2287</v>
          </cell>
          <cell r="P416" t="str">
            <v>David B Dearie</v>
          </cell>
          <cell r="Q416" t="str">
            <v>brendandearie5@gmail.com</v>
          </cell>
          <cell r="R416" t="str">
            <v>910-470-2287</v>
          </cell>
          <cell r="S416" t="str">
            <v>Gail  Holcomb</v>
          </cell>
          <cell r="T416" t="str">
            <v>gmorrow.holcomb@gmail.com</v>
          </cell>
          <cell r="U416" t="str">
            <v>910-431-1895</v>
          </cell>
        </row>
        <row r="417">
          <cell r="A417" t="str">
            <v>24C009</v>
          </cell>
          <cell r="B417" t="str">
            <v>CRx, Inc.</v>
          </cell>
          <cell r="C417" t="str">
            <v>Crossroads Pharmacy</v>
          </cell>
          <cell r="D417" t="str">
            <v>LOC-01695</v>
          </cell>
          <cell r="E417" t="str">
            <v>Columbus</v>
          </cell>
          <cell r="F417" t="str">
            <v>Columbus</v>
          </cell>
          <cell r="G417" t="str">
            <v>Pharmacy : independent</v>
          </cell>
          <cell r="H417" t="str">
            <v>crossroadsrx2018+cvms@gmail.com</v>
          </cell>
          <cell r="I417" t="str">
            <v>910-207-6369</v>
          </cell>
          <cell r="J417" t="str">
            <v>Mickey D Worthington</v>
          </cell>
          <cell r="K417" t="str">
            <v>crossroadsrx2018+mickeyworthington@gmail.com</v>
          </cell>
          <cell r="L417" t="str">
            <v>910-207-6369</v>
          </cell>
          <cell r="M417" t="str">
            <v>John M Sauls</v>
          </cell>
          <cell r="N417" t="str">
            <v>crossroadsrx2018+johnsauls@gmail.com</v>
          </cell>
          <cell r="O417" t="str">
            <v>910-207-6369</v>
          </cell>
          <cell r="P417" t="str">
            <v>Mickey D Worthington</v>
          </cell>
          <cell r="Q417" t="str">
            <v>crossroadsrx2018@gmail.com</v>
          </cell>
          <cell r="R417" t="str">
            <v>910-207-1404</v>
          </cell>
          <cell r="S417" t="str">
            <v>John M Sauls</v>
          </cell>
          <cell r="T417" t="str">
            <v>crossroadsrx2018+johnsauls@gmail.com</v>
          </cell>
          <cell r="U417" t="str">
            <v>910-207-7992</v>
          </cell>
        </row>
        <row r="418">
          <cell r="A418" t="str">
            <v>16C004</v>
          </cell>
          <cell r="B418" t="str">
            <v>Crystal Coast Family Practice</v>
          </cell>
          <cell r="C418" t="str">
            <v>Crystal Coast Family Practice</v>
          </cell>
          <cell r="D418" t="str">
            <v>LOC-01313</v>
          </cell>
          <cell r="E418" t="str">
            <v>Carteret</v>
          </cell>
          <cell r="F418" t="str">
            <v>Carteret</v>
          </cell>
          <cell r="G418" t="str">
            <v>Medical practice : family medicine</v>
          </cell>
          <cell r="H418" t="str">
            <v>swhite@crystalcoastfp.net</v>
          </cell>
          <cell r="I418" t="str">
            <v>252-247-1224</v>
          </cell>
          <cell r="J418" t="str">
            <v>Shelley  White</v>
          </cell>
          <cell r="K418" t="str">
            <v>swhite@crystalcoastfp.net</v>
          </cell>
          <cell r="L418" t="str">
            <v>252-247-1224</v>
          </cell>
          <cell r="M418" t="str">
            <v>Gregory  Reichert</v>
          </cell>
          <cell r="N418" t="str">
            <v>greg.reichert@gmail.com</v>
          </cell>
          <cell r="O418" t="str">
            <v>252-247-1219</v>
          </cell>
          <cell r="P418" t="str">
            <v>Shelley  White</v>
          </cell>
          <cell r="Q418" t="str">
            <v>swhite@crystalcoastfp.net</v>
          </cell>
          <cell r="R418" t="str">
            <v>252-247-1224</v>
          </cell>
          <cell r="S418" t="str">
            <v>Shellia  Johnson</v>
          </cell>
          <cell r="T418" t="str">
            <v>office2@crystalcoastfp.net</v>
          </cell>
          <cell r="U418" t="str">
            <v>252-247-1228</v>
          </cell>
        </row>
        <row r="419">
          <cell r="A419" t="str">
            <v>260001</v>
          </cell>
          <cell r="B419" t="str">
            <v>Cumberland County Department of Health</v>
          </cell>
          <cell r="C419" t="str">
            <v>Cumberland County Department of Public Health</v>
          </cell>
          <cell r="D419" t="str">
            <v>LOC-00077</v>
          </cell>
          <cell r="E419" t="str">
            <v>Cumberland</v>
          </cell>
          <cell r="F419" t="str">
            <v>Cumberland</v>
          </cell>
          <cell r="G419" t="str">
            <v>Public health provider : public health clinic</v>
          </cell>
          <cell r="H419" t="str">
            <v>pdavid@co.cumberland.nc.us</v>
          </cell>
          <cell r="I419" t="str">
            <v>+910-433-3707</v>
          </cell>
          <cell r="J419" t="str">
            <v>Jennifer  Green</v>
          </cell>
          <cell r="K419" t="str">
            <v>jgreen@co.cumberland.nc.us</v>
          </cell>
          <cell r="L419" t="str">
            <v>+910-433-3707</v>
          </cell>
          <cell r="M419" t="str">
            <v>Lori  Haigler</v>
          </cell>
          <cell r="N419" t="str">
            <v>lhaigler@co.cumberland.nc.us</v>
          </cell>
          <cell r="O419" t="str">
            <v>+910-433-3652</v>
          </cell>
          <cell r="P419" t="str">
            <v>Porsche  David</v>
          </cell>
          <cell r="Q419" t="str">
            <v>pdavid@co.cumberland.nc.us</v>
          </cell>
          <cell r="R419" t="str">
            <v>910-433-3658</v>
          </cell>
          <cell r="S419" t="str">
            <v>Krystle  Vinson</v>
          </cell>
          <cell r="T419" t="str">
            <v>kvinson@co.cumberland.nc.us</v>
          </cell>
          <cell r="U419" t="str">
            <v>910-433-3816</v>
          </cell>
        </row>
        <row r="420">
          <cell r="A420" t="str">
            <v>26C019</v>
          </cell>
          <cell r="B420" t="str">
            <v>CUMBERLAND PHARMACIES,INC DBA THE MEDICINE SHOPPE</v>
          </cell>
          <cell r="C420" t="str">
            <v>THE MEDICINE SHOPPE</v>
          </cell>
          <cell r="D420" t="str">
            <v>LOC-01815</v>
          </cell>
          <cell r="E420" t="str">
            <v>Cumberland</v>
          </cell>
          <cell r="F420" t="str">
            <v>Cumberland</v>
          </cell>
          <cell r="G420" t="str">
            <v>Pharmacy : independent</v>
          </cell>
          <cell r="H420" t="str">
            <v>medicineshoppe54@aol.com</v>
          </cell>
          <cell r="I420" t="str">
            <v>910-483-5117</v>
          </cell>
          <cell r="J420" t="str">
            <v>AMY R BOWDEN</v>
          </cell>
          <cell r="K420" t="str">
            <v>amybowden1@aol.com</v>
          </cell>
          <cell r="L420" t="str">
            <v>910-818-2470</v>
          </cell>
          <cell r="M420" t="str">
            <v>AMY R BOWDEN</v>
          </cell>
          <cell r="N420" t="str">
            <v>amybowden1@aol.com</v>
          </cell>
          <cell r="O420" t="str">
            <v>910-818-2470</v>
          </cell>
          <cell r="P420" t="str">
            <v>AMY R BOWDEN</v>
          </cell>
          <cell r="Q420" t="str">
            <v>amybowden1@aol.com</v>
          </cell>
          <cell r="R420" t="str">
            <v>910-483-5117</v>
          </cell>
          <cell r="S420" t="str">
            <v>pam  simmons</v>
          </cell>
          <cell r="T420" t="str">
            <v>medicineshoppe43@aol.com</v>
          </cell>
          <cell r="U420" t="str">
            <v>910-483-5117</v>
          </cell>
        </row>
        <row r="421">
          <cell r="A421" t="str">
            <v>270001</v>
          </cell>
          <cell r="B421" t="str">
            <v>Curritiuck County Health Department ( Albemarle Regional Health Services)</v>
          </cell>
          <cell r="C421" t="str">
            <v>Currituck County Health Department</v>
          </cell>
          <cell r="D421" t="str">
            <v>LOC-00078</v>
          </cell>
          <cell r="E421" t="str">
            <v>Currituck</v>
          </cell>
          <cell r="F421" t="str">
            <v>Currituck</v>
          </cell>
          <cell r="G421" t="str">
            <v>Public health provider : public health clinic</v>
          </cell>
          <cell r="H421" t="str">
            <v>nicole.hines@arhs-nc.org</v>
          </cell>
          <cell r="I421" t="str">
            <v>+252-232-2271</v>
          </cell>
          <cell r="J421" t="str">
            <v>R B Betts,JR</v>
          </cell>
          <cell r="K421" t="str">
            <v>bbbetts@arhs-nc.org</v>
          </cell>
          <cell r="L421" t="str">
            <v>+252-338-4404</v>
          </cell>
          <cell r="M421" t="str">
            <v>S M Sutton</v>
          </cell>
          <cell r="N421" t="str">
            <v>nnash@arhs-nc.org</v>
          </cell>
          <cell r="O421" t="str">
            <v>+252-338-4411</v>
          </cell>
          <cell r="P421" t="str">
            <v>Nicole  Hines</v>
          </cell>
          <cell r="Q421" t="str">
            <v>nicole.hines@arhs-nc.org</v>
          </cell>
          <cell r="R421" t="str">
            <v>252-232-1907</v>
          </cell>
          <cell r="S421" t="str">
            <v>Donna  Lehman</v>
          </cell>
          <cell r="T421" t="str">
            <v>donna.lehman@arhs-nc.org</v>
          </cell>
          <cell r="U421" t="str">
            <v>252-232-1909</v>
          </cell>
        </row>
        <row r="422">
          <cell r="A422" t="str">
            <v>92C011</v>
          </cell>
          <cell r="B422" t="str">
            <v>Cynthia M. Gregg, MD, PLLC</v>
          </cell>
          <cell r="C422" t="str">
            <v>Cynthia Gregg, MD, PLLC</v>
          </cell>
          <cell r="D422" t="str">
            <v>LOC-00499</v>
          </cell>
          <cell r="E422" t="str">
            <v>Wake</v>
          </cell>
          <cell r="F422" t="str">
            <v>Wake</v>
          </cell>
          <cell r="G422" t="str">
            <v>Medical practice : other specialty</v>
          </cell>
          <cell r="H422" t="str">
            <v>drgregg@cynthiagreggmd.com</v>
          </cell>
          <cell r="I422" t="str">
            <v>919-297-0097</v>
          </cell>
          <cell r="J422" t="str">
            <v>Cynthia  Gregg</v>
          </cell>
          <cell r="K422" t="str">
            <v>drgregg@cynthiagreggmd.com</v>
          </cell>
          <cell r="L422" t="str">
            <v>919-297-0097</v>
          </cell>
          <cell r="M422" t="str">
            <v>Cynthia M Gregg</v>
          </cell>
          <cell r="N422" t="str">
            <v>drgregg@cynthiagreggmd.com</v>
          </cell>
          <cell r="O422" t="str">
            <v>919-297-0097</v>
          </cell>
          <cell r="P422" t="str">
            <v>Cynthia M Gregg</v>
          </cell>
          <cell r="Q422" t="str">
            <v>drgregg@cynthiagreggmd.com</v>
          </cell>
          <cell r="R422" t="str">
            <v>919-297-0097</v>
          </cell>
          <cell r="S422" t="str">
            <v>Cindy  Wu</v>
          </cell>
          <cell r="T422" t="str">
            <v>drwu@cynthiagreggmd.com</v>
          </cell>
          <cell r="U422" t="str">
            <v>919-297-0097</v>
          </cell>
        </row>
        <row r="423">
          <cell r="A423" t="str">
            <v>92C085</v>
          </cell>
          <cell r="B423" t="str">
            <v>Daljit Buttar MD PC</v>
          </cell>
          <cell r="C423" t="str">
            <v>Daljit Buttar MD office</v>
          </cell>
          <cell r="D423" t="str">
            <v>LOC-01308</v>
          </cell>
          <cell r="E423" t="str">
            <v>Wake</v>
          </cell>
          <cell r="F423" t="str">
            <v>Wake</v>
          </cell>
          <cell r="G423" t="str">
            <v>Medical practice : other specialty</v>
          </cell>
          <cell r="H423" t="str">
            <v>dastiner@nc.rr.com</v>
          </cell>
          <cell r="I423" t="str">
            <v>919-510-0688</v>
          </cell>
          <cell r="J423" t="str">
            <v>Daljit  Buttar MD</v>
          </cell>
          <cell r="K423" t="str">
            <v>daljit.buttar@gmail.com</v>
          </cell>
          <cell r="L423" t="str">
            <v>919-510-0688</v>
          </cell>
          <cell r="M423" t="str">
            <v>Daljit  Buttar</v>
          </cell>
          <cell r="N423" t="str">
            <v>daljit.buttar@gmail.com</v>
          </cell>
          <cell r="O423" t="str">
            <v>919-510-0688</v>
          </cell>
          <cell r="P423" t="str">
            <v>Debi  Stiner</v>
          </cell>
          <cell r="Q423" t="str">
            <v>dastiner@nc.rr.com</v>
          </cell>
          <cell r="R423" t="str">
            <v>919-510-0688</v>
          </cell>
          <cell r="S423" t="str">
            <v>Emily  Seamon</v>
          </cell>
          <cell r="T423" t="str">
            <v>spinenurse@nc.rr.com</v>
          </cell>
          <cell r="U423" t="str">
            <v>919-510-0688</v>
          </cell>
        </row>
        <row r="424">
          <cell r="A424" t="str">
            <v>36C022</v>
          </cell>
          <cell r="B424" t="str">
            <v>Dallas Express Pharmacy</v>
          </cell>
          <cell r="C424" t="str">
            <v>Dallas Express Pharmacy</v>
          </cell>
          <cell r="D424" t="str">
            <v>LOC-03422</v>
          </cell>
          <cell r="E424" t="str">
            <v>Gaston</v>
          </cell>
          <cell r="F424" t="str">
            <v>Gaston</v>
          </cell>
          <cell r="G424" t="str">
            <v>Pharmacy : independent</v>
          </cell>
          <cell r="H424" t="str">
            <v>dallasexpresspharmacy@gmail.com</v>
          </cell>
          <cell r="I424" t="str">
            <v>704-922-3001</v>
          </cell>
          <cell r="J424" t="str">
            <v>Josh  Haney</v>
          </cell>
          <cell r="K424" t="str">
            <v>dallasexpresspharmacy@gmail.com</v>
          </cell>
          <cell r="L424" t="str">
            <v>704-922-3001</v>
          </cell>
          <cell r="M424" t="str">
            <v>Josh  Haney</v>
          </cell>
          <cell r="N424" t="str">
            <v>dallasexpresspharmacy@gmail.com</v>
          </cell>
          <cell r="O424" t="str">
            <v>704-922-3001</v>
          </cell>
          <cell r="P424" t="str">
            <v>Joan  Settlemyer</v>
          </cell>
          <cell r="Q424" t="str">
            <v>dallasexpresspharmacy@gmail.com</v>
          </cell>
          <cell r="R424" t="str">
            <v>704-922-3001</v>
          </cell>
          <cell r="S424" t="str">
            <v>Josh  Haney</v>
          </cell>
          <cell r="T424" t="str">
            <v>dallasexpresspharmacy@gmail.com</v>
          </cell>
          <cell r="U424" t="str">
            <v>704-922-3001</v>
          </cell>
        </row>
        <row r="425">
          <cell r="A425" t="str">
            <v>24C012</v>
          </cell>
          <cell r="B425" t="str">
            <v>Dameron Drug Store, LLC</v>
          </cell>
          <cell r="C425" t="str">
            <v>Dameron Drug Store</v>
          </cell>
          <cell r="D425" t="str">
            <v>LOC-03265</v>
          </cell>
          <cell r="E425" t="str">
            <v>Columbus</v>
          </cell>
          <cell r="F425" t="str">
            <v>Columbus</v>
          </cell>
          <cell r="G425" t="str">
            <v>Pharmacy : independent</v>
          </cell>
          <cell r="H425" t="str">
            <v>damerondrug@gmail.com</v>
          </cell>
          <cell r="I425" t="str">
            <v>910-653-3089</v>
          </cell>
          <cell r="J425" t="str">
            <v>Richard  Dameron</v>
          </cell>
          <cell r="K425" t="str">
            <v>damerondrug@gmail.com</v>
          </cell>
          <cell r="L425" t="str">
            <v>910-653-3089</v>
          </cell>
          <cell r="M425" t="str">
            <v>Morgan  Dameron</v>
          </cell>
          <cell r="N425" t="str">
            <v>damerondrug@gmail.com</v>
          </cell>
          <cell r="O425" t="str">
            <v>910-653-3089</v>
          </cell>
          <cell r="P425" t="str">
            <v>Morgan  Dameron</v>
          </cell>
          <cell r="Q425" t="str">
            <v>damerondrug@gmail.com</v>
          </cell>
          <cell r="R425" t="str">
            <v>910-653-3089</v>
          </cell>
          <cell r="S425" t="str">
            <v>Richard  Dameron</v>
          </cell>
          <cell r="T425" t="str">
            <v>damerondrug@gmail.com</v>
          </cell>
          <cell r="U425" t="str">
            <v>910-653-3089</v>
          </cell>
        </row>
        <row r="426">
          <cell r="A426" t="str">
            <v>280001</v>
          </cell>
          <cell r="B426" t="str">
            <v>Dare County Department of Health and Human Services</v>
          </cell>
          <cell r="C426" t="str">
            <v>Dare County Department of Health and Human Services</v>
          </cell>
          <cell r="D426" t="str">
            <v>LOC-00080</v>
          </cell>
          <cell r="E426" t="str">
            <v>Dare</v>
          </cell>
          <cell r="F426" t="str">
            <v>Dare</v>
          </cell>
          <cell r="G426" t="str">
            <v>Public health provider : public health clinic</v>
          </cell>
          <cell r="H426" t="str">
            <v>debbie.dutton@darenc.com</v>
          </cell>
          <cell r="I426" t="str">
            <v>+252-475-5003</v>
          </cell>
          <cell r="J426" t="str">
            <v>Sheila F Davies</v>
          </cell>
          <cell r="K426" t="str">
            <v>sheila.davies@darenc.com</v>
          </cell>
          <cell r="L426" t="str">
            <v>+252-475-5093</v>
          </cell>
          <cell r="M426" t="str">
            <v>Christina M Bowen</v>
          </cell>
          <cell r="N426" t="str">
            <v>christina.bowen@vidanthealth.com</v>
          </cell>
          <cell r="O426" t="str">
            <v>+252-449-5978</v>
          </cell>
          <cell r="P426" t="str">
            <v>Debbie A Dutton</v>
          </cell>
          <cell r="Q426" t="str">
            <v>debbie.dutton@darenc.com</v>
          </cell>
          <cell r="R426" t="str">
            <v>252-475-9366</v>
          </cell>
          <cell r="S426" t="str">
            <v>Wendy R Hall</v>
          </cell>
          <cell r="T426" t="str">
            <v>whall@darenc.com</v>
          </cell>
          <cell r="U426" t="str">
            <v>252-475-5017</v>
          </cell>
        </row>
        <row r="427">
          <cell r="A427" t="str">
            <v>920076</v>
          </cell>
          <cell r="B427" t="str">
            <v>David Paul Adams, MD, PA</v>
          </cell>
          <cell r="C427" t="str">
            <v>David Paul Adams, MD, PA</v>
          </cell>
          <cell r="D427" t="str">
            <v>LOC-02098</v>
          </cell>
          <cell r="E427" t="str">
            <v>Wake</v>
          </cell>
          <cell r="F427" t="str">
            <v>Wake</v>
          </cell>
          <cell r="G427" t="str">
            <v>Medical practice : family medicine</v>
          </cell>
          <cell r="H427" t="str">
            <v>sueyb@doctoradams.net</v>
          </cell>
          <cell r="I427" t="str">
            <v>919-233-0410</v>
          </cell>
          <cell r="J427" t="str">
            <v>David P Adams</v>
          </cell>
          <cell r="K427" t="str">
            <v>sueyb@doctoradams.net</v>
          </cell>
          <cell r="L427" t="str">
            <v>919-233-0410</v>
          </cell>
          <cell r="M427" t="str">
            <v>David P Adams</v>
          </cell>
          <cell r="N427" t="str">
            <v>sueyb@doctoradams.net</v>
          </cell>
          <cell r="O427" t="str">
            <v>919-233-0410</v>
          </cell>
          <cell r="P427" t="str">
            <v>Wanda S Youngblood</v>
          </cell>
          <cell r="Q427" t="str">
            <v>sueyb@doctoradams.net</v>
          </cell>
          <cell r="R427" t="str">
            <v>919-233-0410</v>
          </cell>
          <cell r="S427" t="str">
            <v>Cheryl  Williams</v>
          </cell>
          <cell r="T427" t="str">
            <v>cwilliams@doctoradams.net</v>
          </cell>
          <cell r="U427" t="str">
            <v>919-233-0410</v>
          </cell>
        </row>
        <row r="428">
          <cell r="A428" t="str">
            <v>60C015</v>
          </cell>
          <cell r="B428" t="str">
            <v>Davidson Family Medicine</v>
          </cell>
          <cell r="C428" t="str">
            <v>Davidson Family Medicine</v>
          </cell>
          <cell r="D428" t="str">
            <v>LOC-01382</v>
          </cell>
          <cell r="E428" t="str">
            <v>Mecklenburg</v>
          </cell>
          <cell r="F428" t="str">
            <v>Mecklenburg</v>
          </cell>
          <cell r="G428" t="str">
            <v>Medical practice : family medicine</v>
          </cell>
          <cell r="H428" t="str">
            <v>joyce@davidsonfamilymedicine.com</v>
          </cell>
          <cell r="I428" t="str">
            <v>704-892-5454</v>
          </cell>
          <cell r="J428" t="str">
            <v>Vone  McDaniel</v>
          </cell>
          <cell r="K428" t="str">
            <v>vone@davidsonfamilymedicine.com</v>
          </cell>
          <cell r="L428" t="str">
            <v>704-892-5454</v>
          </cell>
          <cell r="M428" t="str">
            <v>Craig  White</v>
          </cell>
          <cell r="N428" t="str">
            <v>craigjwhitemd@davidsonfamilymedicine.com</v>
          </cell>
          <cell r="O428" t="str">
            <v>704-892-5454</v>
          </cell>
          <cell r="P428" t="str">
            <v>Joyce  Giles</v>
          </cell>
          <cell r="Q428" t="str">
            <v>joyce@davidsonfamilymedicine.com</v>
          </cell>
          <cell r="R428" t="str">
            <v>704-892-5454</v>
          </cell>
          <cell r="S428" t="str">
            <v>Vone  McDaniel</v>
          </cell>
          <cell r="T428" t="str">
            <v>vone@davidsonfamilymedicine.com</v>
          </cell>
          <cell r="U428" t="str">
            <v>704-892-5454</v>
          </cell>
        </row>
        <row r="429">
          <cell r="A429" t="str">
            <v>490004</v>
          </cell>
          <cell r="B429" t="str">
            <v>Davis Regional Medical Center</v>
          </cell>
          <cell r="C429" t="str">
            <v>Davis Regional Medical Center</v>
          </cell>
          <cell r="D429" t="str">
            <v>LOC-00093</v>
          </cell>
          <cell r="E429" t="str">
            <v>Iredell</v>
          </cell>
          <cell r="F429" t="str">
            <v>Iredell</v>
          </cell>
          <cell r="G429" t="str">
            <v>Hospital</v>
          </cell>
          <cell r="H429" t="str">
            <v>candace.reeves@davisregional.com</v>
          </cell>
          <cell r="I429" t="str">
            <v>+704-873-0281</v>
          </cell>
          <cell r="J429" t="str">
            <v>Josh T Snow</v>
          </cell>
          <cell r="K429" t="str">
            <v>josh.snow@davisregional.com</v>
          </cell>
          <cell r="L429" t="str">
            <v>+704-838-7100</v>
          </cell>
          <cell r="M429" t="str">
            <v>Christopher L Lariscy</v>
          </cell>
          <cell r="N429" t="str">
            <v>clariscy@ecaa.com</v>
          </cell>
          <cell r="O429" t="str">
            <v>+828-851-1345</v>
          </cell>
          <cell r="P429" t="str">
            <v>Candace B Reeves</v>
          </cell>
          <cell r="Q429" t="str">
            <v>candace.reeves@davisregional.com</v>
          </cell>
          <cell r="R429" t="str">
            <v>704-838-7617</v>
          </cell>
          <cell r="S429" t="str">
            <v>David K Noble</v>
          </cell>
          <cell r="T429" t="str">
            <v>keith.noble@davisregional.com</v>
          </cell>
          <cell r="U429" t="str">
            <v>704-838-7615</v>
          </cell>
        </row>
        <row r="430">
          <cell r="A430" t="str">
            <v>50C002</v>
          </cell>
          <cell r="B430" t="str">
            <v>DaVita</v>
          </cell>
          <cell r="C430" t="str">
            <v>Sylva Dialysis</v>
          </cell>
          <cell r="D430" t="str">
            <v>LOC-01861</v>
          </cell>
          <cell r="E430" t="str">
            <v>Jackson</v>
          </cell>
          <cell r="F430" t="str">
            <v>Jackson</v>
          </cell>
          <cell r="G430" t="str">
            <v>Other</v>
          </cell>
          <cell r="H430" t="str">
            <v>hillary.murray@davita.com</v>
          </cell>
          <cell r="I430" t="str">
            <v>800-244-0680</v>
          </cell>
          <cell r="J430" t="str">
            <v>Javier J Rodriguez</v>
          </cell>
          <cell r="K430" t="str">
            <v>javier.rodriguez@davita.com</v>
          </cell>
          <cell r="L430" t="str">
            <v>303-876-2900</v>
          </cell>
          <cell r="M430" t="str">
            <v>Jeffrey  Giullian</v>
          </cell>
          <cell r="N430" t="str">
            <v>jeffrey.giullian@davita.com</v>
          </cell>
          <cell r="O430" t="str">
            <v>720-631-6544</v>
          </cell>
          <cell r="P430" t="str">
            <v>Lisa C Ashe</v>
          </cell>
          <cell r="Q430" t="str">
            <v>lisa.ashe@davita.com</v>
          </cell>
          <cell r="R430" t="str">
            <v>828-226-8437</v>
          </cell>
          <cell r="S430" t="str">
            <v>Christie  Ezell</v>
          </cell>
          <cell r="T430" t="str">
            <v>christie.ezell@davita.com</v>
          </cell>
          <cell r="U430" t="str">
            <v>828-803-0627</v>
          </cell>
        </row>
        <row r="431">
          <cell r="A431" t="str">
            <v>01C005</v>
          </cell>
          <cell r="B431" t="str">
            <v>DaVita</v>
          </cell>
          <cell r="C431" t="str">
            <v>Alamance County Dialysis</v>
          </cell>
          <cell r="D431" t="str">
            <v>LOC-01852</v>
          </cell>
          <cell r="E431" t="str">
            <v>Alamance</v>
          </cell>
          <cell r="F431" t="str">
            <v>Alamance</v>
          </cell>
          <cell r="G431" t="str">
            <v>Other</v>
          </cell>
          <cell r="H431" t="str">
            <v>hillary.murray@davita.com</v>
          </cell>
          <cell r="I431" t="str">
            <v>800-244-0680</v>
          </cell>
          <cell r="J431" t="str">
            <v>Javier J Rodriguez</v>
          </cell>
          <cell r="K431" t="str">
            <v>javier.rodriguez@davita.com</v>
          </cell>
          <cell r="L431" t="str">
            <v>303-876-2900</v>
          </cell>
          <cell r="M431" t="str">
            <v>Jeffrey  Giullian</v>
          </cell>
          <cell r="N431" t="str">
            <v>jeffrey.giullian@davita.com</v>
          </cell>
          <cell r="O431" t="str">
            <v>720-631-6544</v>
          </cell>
          <cell r="P431" t="str">
            <v>Lisa  Connolly</v>
          </cell>
          <cell r="Q431" t="str">
            <v>lisa.connolly@davita.com</v>
          </cell>
          <cell r="R431" t="str">
            <v>336-229-9169</v>
          </cell>
          <cell r="S431" t="str">
            <v>Curtina  Mebane-Wright</v>
          </cell>
          <cell r="T431" t="str">
            <v>curtina.mebanewright@davita.com</v>
          </cell>
          <cell r="U431" t="str">
            <v>336-229-9169</v>
          </cell>
        </row>
        <row r="432">
          <cell r="A432" t="str">
            <v>63C004</v>
          </cell>
          <cell r="B432" t="str">
            <v>DaVita</v>
          </cell>
          <cell r="C432" t="str">
            <v>Dialysis Care of Moore County</v>
          </cell>
          <cell r="D432" t="str">
            <v>LOC-01859</v>
          </cell>
          <cell r="E432" t="str">
            <v>Moore</v>
          </cell>
          <cell r="F432" t="str">
            <v>Moore</v>
          </cell>
          <cell r="G432" t="str">
            <v>Other</v>
          </cell>
          <cell r="H432" t="str">
            <v>hillary.murray@davita.com</v>
          </cell>
          <cell r="I432" t="str">
            <v>800-244-0680</v>
          </cell>
          <cell r="J432" t="str">
            <v>Javier J Rodriguez</v>
          </cell>
          <cell r="K432" t="str">
            <v>javier.rodriguez@davita.com</v>
          </cell>
          <cell r="L432" t="str">
            <v>303-876-2900</v>
          </cell>
          <cell r="M432" t="str">
            <v>Jeffrey  Giullian</v>
          </cell>
          <cell r="N432" t="str">
            <v>jeffrey.giullian@davita.com</v>
          </cell>
          <cell r="O432" t="str">
            <v>720-631-6544</v>
          </cell>
          <cell r="P432" t="str">
            <v>Brandy  Hoover</v>
          </cell>
          <cell r="Q432" t="str">
            <v>brandy.hoover@davita.com</v>
          </cell>
          <cell r="R432" t="str">
            <v>336-328-7568</v>
          </cell>
          <cell r="S432" t="str">
            <v>Michael  Andrews</v>
          </cell>
          <cell r="T432" t="str">
            <v>michael.andrews@davita.com</v>
          </cell>
          <cell r="U432" t="str">
            <v>910-632-4235</v>
          </cell>
        </row>
        <row r="433">
          <cell r="A433" t="str">
            <v>96C007</v>
          </cell>
          <cell r="B433" t="str">
            <v>DaVita</v>
          </cell>
          <cell r="C433" t="str">
            <v>Goldsboro Dialysis</v>
          </cell>
          <cell r="D433" t="str">
            <v>LOC-01851</v>
          </cell>
          <cell r="E433" t="str">
            <v>Wayne</v>
          </cell>
          <cell r="F433" t="str">
            <v>Wayne</v>
          </cell>
          <cell r="G433" t="str">
            <v>Other</v>
          </cell>
          <cell r="H433" t="str">
            <v>hillary.murray@davita.com</v>
          </cell>
          <cell r="I433" t="str">
            <v>800-244-0680</v>
          </cell>
          <cell r="J433" t="str">
            <v>Javier J Rodriguez</v>
          </cell>
          <cell r="K433" t="str">
            <v>javier.rodriguez@davita.com</v>
          </cell>
          <cell r="L433" t="str">
            <v>303-876-2900</v>
          </cell>
          <cell r="M433" t="str">
            <v>Jeffrey  Giullian</v>
          </cell>
          <cell r="N433" t="str">
            <v>jeffrey.giullian@davita.com</v>
          </cell>
          <cell r="O433" t="str">
            <v>720-631-6544</v>
          </cell>
          <cell r="P433" t="str">
            <v>Scotty  Matthews</v>
          </cell>
          <cell r="Q433" t="str">
            <v>scotty.matthews@davita.com</v>
          </cell>
          <cell r="R433" t="str">
            <v>919-734-1410</v>
          </cell>
          <cell r="S433" t="str">
            <v>Beth  Gurley</v>
          </cell>
          <cell r="T433" t="str">
            <v>beth.gurley@davita.com</v>
          </cell>
          <cell r="U433" t="str">
            <v>919-734-1410</v>
          </cell>
        </row>
        <row r="434">
          <cell r="A434" t="str">
            <v>98C003</v>
          </cell>
          <cell r="B434" t="str">
            <v>DaVita</v>
          </cell>
          <cell r="C434" t="str">
            <v>Wilson Dialysis</v>
          </cell>
          <cell r="D434" t="str">
            <v>LOC-01849</v>
          </cell>
          <cell r="E434" t="str">
            <v>Wilson</v>
          </cell>
          <cell r="F434" t="str">
            <v>Wilson</v>
          </cell>
          <cell r="G434" t="str">
            <v>Other</v>
          </cell>
          <cell r="H434" t="str">
            <v>hillary.murray@davita.com</v>
          </cell>
          <cell r="I434" t="str">
            <v>800-244-0680</v>
          </cell>
          <cell r="J434" t="str">
            <v>Javier J Rodriguez</v>
          </cell>
          <cell r="K434" t="str">
            <v>javier.rodriguez@davita.com</v>
          </cell>
          <cell r="L434" t="str">
            <v>303-876-2900</v>
          </cell>
          <cell r="M434" t="str">
            <v>Jeffrey  Giullian</v>
          </cell>
          <cell r="N434" t="str">
            <v>jeffrey.giullian@davita.com</v>
          </cell>
          <cell r="O434" t="str">
            <v>720-631-6544</v>
          </cell>
          <cell r="P434" t="str">
            <v>Steven  Brush</v>
          </cell>
          <cell r="Q434" t="str">
            <v>steven.brush@davita.com</v>
          </cell>
          <cell r="R434" t="str">
            <v>919-796-2807</v>
          </cell>
          <cell r="S434" t="str">
            <v>Lisa  Lewis</v>
          </cell>
          <cell r="T434" t="str">
            <v>lisa.c.lewis@davita.com</v>
          </cell>
          <cell r="U434" t="str">
            <v>252-206-1471</v>
          </cell>
        </row>
        <row r="435">
          <cell r="A435" t="str">
            <v>32C010</v>
          </cell>
          <cell r="B435" t="str">
            <v>DaVita</v>
          </cell>
          <cell r="C435" t="str">
            <v>Durham Dialysis</v>
          </cell>
          <cell r="D435" t="str">
            <v>LOC-01848</v>
          </cell>
          <cell r="E435" t="str">
            <v>Durham</v>
          </cell>
          <cell r="F435" t="str">
            <v>Durham</v>
          </cell>
          <cell r="G435" t="str">
            <v>Other</v>
          </cell>
          <cell r="H435" t="str">
            <v>hillary.murray@davita.com</v>
          </cell>
          <cell r="I435" t="str">
            <v>800-244-0680</v>
          </cell>
          <cell r="J435" t="str">
            <v>Javier J Rodriguez</v>
          </cell>
          <cell r="K435" t="str">
            <v>javier.rodriguez@davita.com</v>
          </cell>
          <cell r="L435" t="str">
            <v>303-876-2900</v>
          </cell>
          <cell r="M435" t="str">
            <v>Jeffrey  Giullian</v>
          </cell>
          <cell r="N435" t="str">
            <v>jeffrey.giullian@davita.com</v>
          </cell>
          <cell r="O435" t="str">
            <v>720-631-6544</v>
          </cell>
          <cell r="P435" t="str">
            <v>Renaldo  Dorsey</v>
          </cell>
          <cell r="Q435" t="str">
            <v>renaldo.dorsey@davita.com</v>
          </cell>
          <cell r="R435" t="str">
            <v>919-680-0002</v>
          </cell>
          <cell r="S435" t="str">
            <v>Laurie  Bailey</v>
          </cell>
          <cell r="T435" t="str">
            <v>laurie.bailey@davita.com</v>
          </cell>
          <cell r="U435" t="str">
            <v>919-395-8252</v>
          </cell>
        </row>
        <row r="436">
          <cell r="A436" t="str">
            <v>70C003</v>
          </cell>
          <cell r="B436" t="str">
            <v>DaVita</v>
          </cell>
          <cell r="C436" t="str">
            <v>Elizabeth City Dialysis</v>
          </cell>
          <cell r="D436" t="str">
            <v>LOC-01850</v>
          </cell>
          <cell r="E436" t="str">
            <v>Pasquotank</v>
          </cell>
          <cell r="F436" t="str">
            <v>Pasquotank</v>
          </cell>
          <cell r="G436" t="str">
            <v>Other</v>
          </cell>
          <cell r="H436" t="str">
            <v>hillary.murray@davita.com</v>
          </cell>
          <cell r="I436" t="str">
            <v>800-244-0680</v>
          </cell>
          <cell r="J436" t="str">
            <v>Javier J Rodriguez</v>
          </cell>
          <cell r="K436" t="str">
            <v>javier.rodriguez@davita.com</v>
          </cell>
          <cell r="L436" t="str">
            <v>303-876-2900</v>
          </cell>
          <cell r="M436" t="str">
            <v>Jeffrey  Giullian</v>
          </cell>
          <cell r="N436" t="str">
            <v>jeffrey.giullian@davita.com</v>
          </cell>
          <cell r="O436" t="str">
            <v>720-631-6544</v>
          </cell>
          <cell r="P436" t="str">
            <v>Alicia  White</v>
          </cell>
          <cell r="Q436" t="str">
            <v>alicia.r.white@davita.com</v>
          </cell>
          <cell r="R436" t="str">
            <v>252-338-2217</v>
          </cell>
          <cell r="S436" t="str">
            <v>Roslyn  Sessoms</v>
          </cell>
          <cell r="T436" t="str">
            <v>roslyn.sessoms@davita.com</v>
          </cell>
          <cell r="U436" t="str">
            <v>252-642-5354</v>
          </cell>
        </row>
        <row r="437">
          <cell r="A437" t="str">
            <v>90C004</v>
          </cell>
          <cell r="B437" t="str">
            <v>DaVita</v>
          </cell>
          <cell r="C437" t="str">
            <v>Marshville Dialysis</v>
          </cell>
          <cell r="D437" t="str">
            <v>LOC-01860</v>
          </cell>
          <cell r="E437" t="str">
            <v>Union</v>
          </cell>
          <cell r="F437" t="str">
            <v>Union</v>
          </cell>
          <cell r="G437" t="str">
            <v>Other</v>
          </cell>
          <cell r="H437" t="str">
            <v>hillary.murray@davita.com</v>
          </cell>
          <cell r="I437" t="str">
            <v>800-244-0680</v>
          </cell>
          <cell r="J437" t="str">
            <v>Javier J Rodriguez</v>
          </cell>
          <cell r="K437" t="str">
            <v>javier.rodriguez@davita.com</v>
          </cell>
          <cell r="L437" t="str">
            <v>303-876-2900</v>
          </cell>
          <cell r="M437" t="str">
            <v>Jeffrey  Giullian</v>
          </cell>
          <cell r="N437" t="str">
            <v>jeffrey.giullian@davita.com</v>
          </cell>
          <cell r="O437" t="str">
            <v>720-631-6544</v>
          </cell>
          <cell r="P437" t="str">
            <v>Loris  Criminger</v>
          </cell>
          <cell r="Q437" t="str">
            <v>loris.criminger@davita.com</v>
          </cell>
          <cell r="R437" t="str">
            <v>803-246-7927</v>
          </cell>
          <cell r="S437" t="str">
            <v>Sunni  Deese</v>
          </cell>
          <cell r="T437" t="str">
            <v>sunni.deese@davita.com</v>
          </cell>
          <cell r="U437" t="str">
            <v>803-287-0095</v>
          </cell>
        </row>
        <row r="438">
          <cell r="A438" t="str">
            <v>65C005</v>
          </cell>
          <cell r="B438" t="str">
            <v>DaVita</v>
          </cell>
          <cell r="C438" t="str">
            <v>Cape Fear Dialysis</v>
          </cell>
          <cell r="D438" t="str">
            <v>LOC-01853</v>
          </cell>
          <cell r="E438" t="str">
            <v>New Hanover</v>
          </cell>
          <cell r="F438" t="str">
            <v>New Hanover</v>
          </cell>
          <cell r="G438" t="str">
            <v>Other</v>
          </cell>
          <cell r="H438" t="str">
            <v>hillary.murray@davita.com</v>
          </cell>
          <cell r="I438" t="str">
            <v>800-244-0680</v>
          </cell>
          <cell r="J438" t="str">
            <v>Javier J Rodriguez</v>
          </cell>
          <cell r="K438" t="str">
            <v>javier.rodriguez@davita.com</v>
          </cell>
          <cell r="L438" t="str">
            <v>303-876-2900</v>
          </cell>
          <cell r="M438" t="str">
            <v>Jeffrey  Giullian</v>
          </cell>
          <cell r="N438" t="str">
            <v>jeffrey.giullian@davita.com</v>
          </cell>
          <cell r="O438" t="str">
            <v>720-631-6544</v>
          </cell>
          <cell r="P438" t="str">
            <v>Hollie  Harris</v>
          </cell>
          <cell r="Q438" t="str">
            <v>hollie.harris@davita.com</v>
          </cell>
          <cell r="R438" t="str">
            <v>910-796-8684</v>
          </cell>
          <cell r="S438" t="str">
            <v>Brook  Pivik</v>
          </cell>
          <cell r="T438" t="str">
            <v>brook.pivik@davita.com</v>
          </cell>
          <cell r="U438" t="str">
            <v>304-670-6277</v>
          </cell>
        </row>
        <row r="439">
          <cell r="A439" t="str">
            <v>13C002</v>
          </cell>
          <cell r="B439" t="str">
            <v>DaVita</v>
          </cell>
          <cell r="C439" t="str">
            <v>Cannon Dialysis</v>
          </cell>
          <cell r="D439" t="str">
            <v>LOC-01858</v>
          </cell>
          <cell r="E439" t="str">
            <v>Cabarrus</v>
          </cell>
          <cell r="F439" t="str">
            <v>Cabarrus</v>
          </cell>
          <cell r="G439" t="str">
            <v>Other</v>
          </cell>
          <cell r="H439" t="str">
            <v>hillary.murray@davita.com</v>
          </cell>
          <cell r="I439" t="str">
            <v>800-244-0680</v>
          </cell>
          <cell r="J439" t="str">
            <v>Javier J Rodriguez</v>
          </cell>
          <cell r="K439" t="str">
            <v>javier.rodriguez@davita.com</v>
          </cell>
          <cell r="L439" t="str">
            <v>303-876-2900</v>
          </cell>
          <cell r="M439" t="str">
            <v>Jeffrey  Giullian</v>
          </cell>
          <cell r="N439" t="str">
            <v>jeffrey.giullian@davita.com</v>
          </cell>
          <cell r="O439" t="str">
            <v>720-631-6544</v>
          </cell>
          <cell r="P439" t="str">
            <v>Ragan  Stancil</v>
          </cell>
          <cell r="Q439" t="str">
            <v>ragan.stancil@davita.com</v>
          </cell>
          <cell r="R439" t="str">
            <v>704-273-3471</v>
          </cell>
          <cell r="S439" t="str">
            <v>Kristen  Allman</v>
          </cell>
          <cell r="T439" t="str">
            <v>kristen.allman@davita.com</v>
          </cell>
          <cell r="U439" t="str">
            <v>704-433-4119</v>
          </cell>
        </row>
        <row r="440">
          <cell r="A440" t="str">
            <v>60C034</v>
          </cell>
          <cell r="B440" t="str">
            <v>DaVita</v>
          </cell>
          <cell r="C440" t="str">
            <v>Sugar Creek</v>
          </cell>
          <cell r="D440" t="str">
            <v>LOC-01862</v>
          </cell>
          <cell r="E440" t="str">
            <v>Mecklenburg</v>
          </cell>
          <cell r="F440" t="str">
            <v>Mecklenburg</v>
          </cell>
          <cell r="G440" t="str">
            <v>Other</v>
          </cell>
          <cell r="H440" t="str">
            <v>hillary.murray@davita.com</v>
          </cell>
          <cell r="I440" t="str">
            <v>800-244-0680</v>
          </cell>
          <cell r="J440" t="str">
            <v>Javier J Rodriguez</v>
          </cell>
          <cell r="K440" t="str">
            <v>javier.rodriguez@davita.com</v>
          </cell>
          <cell r="L440" t="str">
            <v>303-876-2900</v>
          </cell>
          <cell r="M440" t="str">
            <v>Jeffrey  Giullian</v>
          </cell>
          <cell r="N440" t="str">
            <v>jeffrey.giullian@davita.com</v>
          </cell>
          <cell r="O440" t="str">
            <v>720-631-6544</v>
          </cell>
          <cell r="P440" t="str">
            <v>Amy  Graham</v>
          </cell>
          <cell r="Q440" t="str">
            <v>amy.graham@davita.com</v>
          </cell>
          <cell r="R440" t="str">
            <v>704-450-6574</v>
          </cell>
          <cell r="S440" t="str">
            <v>Earl  Borromeo</v>
          </cell>
          <cell r="T440" t="str">
            <v>earl.borromeo@davita.com</v>
          </cell>
          <cell r="U440" t="str">
            <v>704-941-0370</v>
          </cell>
        </row>
        <row r="441">
          <cell r="A441" t="str">
            <v>11C011</v>
          </cell>
          <cell r="B441" t="str">
            <v>DaVita</v>
          </cell>
          <cell r="C441" t="str">
            <v>Weaverville Dialysis</v>
          </cell>
          <cell r="D441" t="str">
            <v>LOC-01857</v>
          </cell>
          <cell r="E441" t="str">
            <v>Buncombe</v>
          </cell>
          <cell r="F441" t="str">
            <v>Buncombe</v>
          </cell>
          <cell r="G441" t="str">
            <v>Other</v>
          </cell>
          <cell r="H441" t="str">
            <v>hillary.murray@davita.com</v>
          </cell>
          <cell r="I441" t="str">
            <v>800-244-0680</v>
          </cell>
          <cell r="J441" t="str">
            <v>Javier J Rodriguez</v>
          </cell>
          <cell r="K441" t="str">
            <v>javier.rodriguez@davita.com</v>
          </cell>
          <cell r="L441" t="str">
            <v>303-876-2900</v>
          </cell>
          <cell r="M441" t="str">
            <v>Jeffrey  Giullian</v>
          </cell>
          <cell r="N441" t="str">
            <v>jeffrey.giullian@davita.com</v>
          </cell>
          <cell r="O441" t="str">
            <v>720-631-6544</v>
          </cell>
          <cell r="P441" t="str">
            <v>Janine D Youngblood</v>
          </cell>
          <cell r="Q441" t="str">
            <v>janine.youngblood@davita.com</v>
          </cell>
          <cell r="R441" t="str">
            <v>239-464-2350</v>
          </cell>
          <cell r="S441" t="str">
            <v>Erik  Wright</v>
          </cell>
          <cell r="T441" t="str">
            <v>erik.wright@davita.com</v>
          </cell>
          <cell r="U441" t="str">
            <v>931-538-9021</v>
          </cell>
        </row>
        <row r="442">
          <cell r="A442" t="str">
            <v>24C010</v>
          </cell>
          <cell r="B442" t="str">
            <v>DaVita</v>
          </cell>
          <cell r="C442" t="str">
            <v>Chadbourn Dialysis</v>
          </cell>
          <cell r="D442" t="str">
            <v>LOC-01855</v>
          </cell>
          <cell r="E442" t="str">
            <v>Columbus</v>
          </cell>
          <cell r="F442" t="str">
            <v>Columbus</v>
          </cell>
          <cell r="G442" t="str">
            <v>Other</v>
          </cell>
          <cell r="H442" t="str">
            <v>hillary.murray@davita.com</v>
          </cell>
          <cell r="I442" t="str">
            <v>800-244-0680</v>
          </cell>
          <cell r="J442" t="str">
            <v>Javier J Rodriguez</v>
          </cell>
          <cell r="K442" t="str">
            <v>javier.rodriguez@davita.com</v>
          </cell>
          <cell r="L442" t="str">
            <v>303-876-2900</v>
          </cell>
          <cell r="M442" t="str">
            <v>Jeffrey  Giullian</v>
          </cell>
          <cell r="N442" t="str">
            <v>jeffrey.giullian@davita.com</v>
          </cell>
          <cell r="O442" t="str">
            <v>720-631-6544</v>
          </cell>
          <cell r="P442" t="str">
            <v>Donna  Jackson</v>
          </cell>
          <cell r="Q442" t="str">
            <v>donna.jackson@davita.com</v>
          </cell>
          <cell r="R442" t="str">
            <v>910-654-3190</v>
          </cell>
          <cell r="S442" t="str">
            <v>Rebecca  Pait</v>
          </cell>
          <cell r="T442" t="str">
            <v>rebecca.pait@davita.com</v>
          </cell>
          <cell r="U442" t="str">
            <v>910-876-3303</v>
          </cell>
        </row>
        <row r="443">
          <cell r="A443" t="str">
            <v>60C033</v>
          </cell>
          <cell r="B443" t="str">
            <v>DaVita</v>
          </cell>
          <cell r="C443" t="str">
            <v>South Charlotte Dialysis</v>
          </cell>
          <cell r="D443" t="str">
            <v>LOC-01856</v>
          </cell>
          <cell r="E443" t="str">
            <v>Mecklenburg</v>
          </cell>
          <cell r="F443" t="str">
            <v>Mecklenburg</v>
          </cell>
          <cell r="G443" t="str">
            <v>Other</v>
          </cell>
          <cell r="H443" t="str">
            <v>hillary.murray@davita.com</v>
          </cell>
          <cell r="I443" t="str">
            <v>800-244-0680</v>
          </cell>
          <cell r="J443" t="str">
            <v>Javier J Rodriguez</v>
          </cell>
          <cell r="K443" t="str">
            <v>javier.rodriguez@davita.com</v>
          </cell>
          <cell r="L443" t="str">
            <v>303-876-2900</v>
          </cell>
          <cell r="M443" t="str">
            <v>Jeffrey  Giullian</v>
          </cell>
          <cell r="N443" t="str">
            <v>jeffrey.giullian@davita.com</v>
          </cell>
          <cell r="O443" t="str">
            <v>720-631-6544</v>
          </cell>
          <cell r="P443" t="str">
            <v>Mela  Smith</v>
          </cell>
          <cell r="Q443" t="str">
            <v>mela.smith@davita.com</v>
          </cell>
          <cell r="R443" t="str">
            <v>615-474-2936</v>
          </cell>
          <cell r="S443" t="str">
            <v>Luke  Johnston-Smith</v>
          </cell>
          <cell r="T443" t="str">
            <v>luke.johnston-smith@davita.com</v>
          </cell>
          <cell r="U443" t="str">
            <v>864-238-8592</v>
          </cell>
        </row>
        <row r="444">
          <cell r="A444" t="str">
            <v>78C007</v>
          </cell>
          <cell r="B444" t="str">
            <v>DaVita</v>
          </cell>
          <cell r="C444" t="str">
            <v>Maxton Dialysis</v>
          </cell>
          <cell r="D444" t="str">
            <v>LOC-01863</v>
          </cell>
          <cell r="E444" t="str">
            <v>Robeson</v>
          </cell>
          <cell r="F444" t="str">
            <v>Robeson</v>
          </cell>
          <cell r="G444" t="str">
            <v>Other</v>
          </cell>
          <cell r="H444" t="str">
            <v>hillary.murray@davita.com</v>
          </cell>
          <cell r="I444" t="str">
            <v>800-244-0680</v>
          </cell>
          <cell r="J444" t="str">
            <v>Javier J Rodriguez</v>
          </cell>
          <cell r="K444" t="str">
            <v>javier.rodriguez@davita.com</v>
          </cell>
          <cell r="L444" t="str">
            <v>303-876-2900</v>
          </cell>
          <cell r="M444" t="str">
            <v>Jeffrey  Giullian</v>
          </cell>
          <cell r="N444" t="str">
            <v>jeffrey.giullian@davita.com</v>
          </cell>
          <cell r="O444" t="str">
            <v>720-631-6544</v>
          </cell>
          <cell r="P444" t="str">
            <v>Tim  Brown</v>
          </cell>
          <cell r="Q444" t="str">
            <v>timothy.brown@davita.com</v>
          </cell>
          <cell r="R444" t="str">
            <v>910-625-5809</v>
          </cell>
          <cell r="S444" t="str">
            <v>Veronica  Oxendine</v>
          </cell>
          <cell r="T444" t="str">
            <v>veronica.oxendine@davita.com</v>
          </cell>
          <cell r="U444" t="str">
            <v>910-506-9491</v>
          </cell>
        </row>
        <row r="445">
          <cell r="A445" t="str">
            <v>92C058</v>
          </cell>
          <cell r="B445" t="str">
            <v>DaVita</v>
          </cell>
          <cell r="C445" t="str">
            <v>Oak City Dialysis</v>
          </cell>
          <cell r="D445" t="str">
            <v>LOC-02369</v>
          </cell>
          <cell r="E445" t="str">
            <v>Wake</v>
          </cell>
          <cell r="F445" t="str">
            <v>Wake</v>
          </cell>
          <cell r="G445" t="str">
            <v>Other</v>
          </cell>
          <cell r="H445" t="str">
            <v>hillary.murray@davita.com</v>
          </cell>
          <cell r="I445" t="str">
            <v>800-244-0680</v>
          </cell>
          <cell r="J445" t="str">
            <v>Javier J Rodriguez</v>
          </cell>
          <cell r="K445" t="str">
            <v>javier.rodriguez@davita.com</v>
          </cell>
          <cell r="L445" t="str">
            <v>303-876-2900</v>
          </cell>
          <cell r="M445" t="str">
            <v>Jeffrey  Giullian</v>
          </cell>
          <cell r="N445" t="str">
            <v>jeffrey.giullian@davita.com</v>
          </cell>
          <cell r="O445" t="str">
            <v>720-631-6544</v>
          </cell>
          <cell r="P445" t="str">
            <v>Marguerite  Brown</v>
          </cell>
          <cell r="Q445" t="str">
            <v>marguerite.brown@davita.com</v>
          </cell>
          <cell r="R445" t="str">
            <v>252-265-2585</v>
          </cell>
          <cell r="S445" t="str">
            <v>Brady  Melvin</v>
          </cell>
          <cell r="T445" t="str">
            <v>brady.melvin@davita.com</v>
          </cell>
          <cell r="U445" t="str">
            <v>919-876-6827</v>
          </cell>
        </row>
        <row r="446">
          <cell r="A446" t="str">
            <v>790004</v>
          </cell>
          <cell r="B446" t="str">
            <v>Dayspring Family Medicine</v>
          </cell>
          <cell r="C446" t="str">
            <v>Dayspring Family Medicine</v>
          </cell>
          <cell r="D446" t="str">
            <v>LOC-00531</v>
          </cell>
          <cell r="E446" t="str">
            <v>Rockingham</v>
          </cell>
          <cell r="F446" t="str">
            <v>Rockingham</v>
          </cell>
          <cell r="G446" t="str">
            <v>Medical practice : family medicine</v>
          </cell>
          <cell r="H446" t="str">
            <v>lynn.dayspring@gmail.com</v>
          </cell>
          <cell r="I446" t="str">
            <v>336-623-5171</v>
          </cell>
          <cell r="J446" t="str">
            <v>Kevin P Howard</v>
          </cell>
          <cell r="K446" t="str">
            <v>dieseldoc77@gmail.com</v>
          </cell>
          <cell r="L446" t="str">
            <v>336-623-4153</v>
          </cell>
          <cell r="M446" t="str">
            <v>Kevin P Howard</v>
          </cell>
          <cell r="N446" t="str">
            <v>drhoward.dayspring@gmail.com</v>
          </cell>
          <cell r="O446" t="str">
            <v>336-623-5171</v>
          </cell>
          <cell r="P446" t="str">
            <v>Lynn S Brannock</v>
          </cell>
          <cell r="Q446" t="str">
            <v>lynn.dayspring@gmail.com</v>
          </cell>
          <cell r="R446" t="str">
            <v>336-623-5171</v>
          </cell>
          <cell r="S446" t="str">
            <v>Ashley  Craddock</v>
          </cell>
          <cell r="T446" t="str">
            <v>dayspring.ashley@gmail.com</v>
          </cell>
          <cell r="U446" t="str">
            <v>336-623-5171</v>
          </cell>
        </row>
        <row r="447">
          <cell r="A447" t="str">
            <v>42C003</v>
          </cell>
          <cell r="B447" t="str">
            <v>DDP Pharmacy INC</v>
          </cell>
          <cell r="C447" t="str">
            <v>Drugco Discount Pharmacy - Roanoke Rapids</v>
          </cell>
          <cell r="D447" t="str">
            <v>LOC-00493</v>
          </cell>
          <cell r="E447" t="str">
            <v>Halifax</v>
          </cell>
          <cell r="F447" t="str">
            <v>Halifax</v>
          </cell>
          <cell r="G447" t="str">
            <v>Pharmacy : independent</v>
          </cell>
          <cell r="H447" t="str">
            <v>drew@drugcopharmacy.com</v>
          </cell>
          <cell r="I447" t="str">
            <v>252-519-1144</v>
          </cell>
          <cell r="J447" t="str">
            <v>Andrew C Huggins</v>
          </cell>
          <cell r="K447" t="str">
            <v>drew@drugcopharmacy.com</v>
          </cell>
          <cell r="L447" t="str">
            <v>252-519-1144</v>
          </cell>
          <cell r="M447" t="str">
            <v>Andrew C Huggins</v>
          </cell>
          <cell r="N447" t="str">
            <v>drew@drugcopharmacy.com</v>
          </cell>
          <cell r="O447" t="str">
            <v>252-519-1144</v>
          </cell>
          <cell r="P447" t="str">
            <v>Andrew C Huggins</v>
          </cell>
          <cell r="Q447" t="str">
            <v>drew@drugcopharmacy.com</v>
          </cell>
          <cell r="R447" t="str">
            <v>252-519-1144</v>
          </cell>
          <cell r="S447" t="str">
            <v>Chase W Sasser</v>
          </cell>
          <cell r="T447" t="str">
            <v>chase@drugconc.com</v>
          </cell>
          <cell r="U447" t="str">
            <v>252-537-7010</v>
          </cell>
        </row>
        <row r="448">
          <cell r="A448" t="str">
            <v>92C065</v>
          </cell>
          <cell r="B448" t="str">
            <v>dj's pharmacy llc</v>
          </cell>
          <cell r="C448" t="str">
            <v>dj's pharmacy</v>
          </cell>
          <cell r="D448" t="str">
            <v>LOC-01544</v>
          </cell>
          <cell r="E448" t="str">
            <v>Wake</v>
          </cell>
          <cell r="F448" t="str">
            <v>Wake</v>
          </cell>
          <cell r="G448" t="str">
            <v>Pharmacy : independent</v>
          </cell>
          <cell r="H448" t="str">
            <v>jin@djspharmacy.com</v>
          </cell>
          <cell r="I448" t="str">
            <v>919-377-0342</v>
          </cell>
          <cell r="J448" t="str">
            <v>jin k lee</v>
          </cell>
          <cell r="K448" t="str">
            <v>jin@djspharmacy.com</v>
          </cell>
          <cell r="L448" t="str">
            <v>919-377-0342</v>
          </cell>
          <cell r="M448" t="str">
            <v>jin k lee</v>
          </cell>
          <cell r="N448" t="str">
            <v>jin@djspharmacy.com</v>
          </cell>
          <cell r="O448" t="str">
            <v>919-377-0342</v>
          </cell>
          <cell r="P448" t="str">
            <v>jin k lee</v>
          </cell>
          <cell r="Q448" t="str">
            <v>jin@djspharmacy.com</v>
          </cell>
          <cell r="R448" t="str">
            <v>919-799-0351</v>
          </cell>
          <cell r="S448" t="str">
            <v>alfred  catolico</v>
          </cell>
          <cell r="T448" t="str">
            <v>alfred@djspharmacy.com</v>
          </cell>
          <cell r="U448" t="str">
            <v>631-745-4706</v>
          </cell>
        </row>
        <row r="449">
          <cell r="A449" t="str">
            <v>60C014</v>
          </cell>
          <cell r="B449" t="str">
            <v>DJL Clinical Research, PLLC</v>
          </cell>
          <cell r="C449" t="str">
            <v>DJL Clinical Research</v>
          </cell>
          <cell r="D449" t="str">
            <v>LOC-00961</v>
          </cell>
          <cell r="E449" t="str">
            <v>Mecklenburg</v>
          </cell>
          <cell r="F449" t="str">
            <v>Mecklenburg</v>
          </cell>
          <cell r="G449" t="str">
            <v>Other</v>
          </cell>
          <cell r="H449" t="str">
            <v>leeann.wilson@djlresearch.com</v>
          </cell>
          <cell r="I449" t="str">
            <v>704-247-9179</v>
          </cell>
          <cell r="J449" t="str">
            <v>Deepa  Jagannathan</v>
          </cell>
          <cell r="K449" t="str">
            <v>deepaj@djlresearch.com</v>
          </cell>
          <cell r="L449" t="str">
            <v>704-247-9179</v>
          </cell>
          <cell r="M449" t="str">
            <v>Jane  Box</v>
          </cell>
          <cell r="N449" t="str">
            <v>jane.box@djlresearch.com</v>
          </cell>
          <cell r="O449" t="str">
            <v>704-247-9179</v>
          </cell>
          <cell r="P449" t="str">
            <v>Mitzi  Economides</v>
          </cell>
          <cell r="Q449" t="str">
            <v>mitzi.economides@premiergynclt.com</v>
          </cell>
          <cell r="R449" t="str">
            <v>704-650-7156</v>
          </cell>
          <cell r="S449" t="str">
            <v>JODI  MACKO</v>
          </cell>
          <cell r="T449" t="str">
            <v>jodi.macko@djlresearch.com</v>
          </cell>
          <cell r="U449" t="str">
            <v>704-247-9179</v>
          </cell>
        </row>
        <row r="450">
          <cell r="A450" t="str">
            <v>530003</v>
          </cell>
          <cell r="B450" t="str">
            <v>DLP Central Carolina Hospital, LLC</v>
          </cell>
          <cell r="C450" t="str">
            <v>DLP Central Carolina Hospital, LLC</v>
          </cell>
          <cell r="D450" t="str">
            <v>LOC-00095</v>
          </cell>
          <cell r="E450" t="str">
            <v>Lee</v>
          </cell>
          <cell r="F450" t="str">
            <v>Lee</v>
          </cell>
          <cell r="G450" t="str">
            <v>Hospital</v>
          </cell>
          <cell r="H450" t="str">
            <v>spencer.thomas@lpnt.net</v>
          </cell>
          <cell r="I450" t="str">
            <v>+919-774-2297</v>
          </cell>
          <cell r="J450" t="str">
            <v>Robert S Thomas</v>
          </cell>
          <cell r="K450" t="str">
            <v>spencer.thomas@lpnt.net</v>
          </cell>
          <cell r="L450" t="str">
            <v>+919-774-2297</v>
          </cell>
          <cell r="M450" t="str">
            <v>Vincent L Hoellerich</v>
          </cell>
          <cell r="N450" t="str">
            <v>vh2021@gmail.com</v>
          </cell>
          <cell r="O450" t="str">
            <v>+919-774-2100</v>
          </cell>
          <cell r="P450" t="str">
            <v>Donna  Fancher</v>
          </cell>
          <cell r="Q450" t="str">
            <v>donna.torre-fancher@lpnt.net</v>
          </cell>
          <cell r="R450" t="str">
            <v>919-774-2093</v>
          </cell>
          <cell r="S450" t="str">
            <v>Vanessa  King</v>
          </cell>
          <cell r="T450" t="str">
            <v>vanessa.king@lpnt.net</v>
          </cell>
          <cell r="U450" t="str">
            <v>919-777-7971</v>
          </cell>
        </row>
        <row r="451">
          <cell r="A451" t="str">
            <v>18C001</v>
          </cell>
          <cell r="B451" t="str">
            <v>DLP Frye Regional Medical Center, LLC</v>
          </cell>
          <cell r="C451" t="str">
            <v>Frye Regional Medical Center</v>
          </cell>
          <cell r="D451" t="str">
            <v>LOC-00122</v>
          </cell>
          <cell r="E451" t="str">
            <v>Catawba</v>
          </cell>
          <cell r="F451" t="str">
            <v>Catawba</v>
          </cell>
          <cell r="G451" t="str">
            <v>Hospital</v>
          </cell>
          <cell r="H451" t="str">
            <v>craig.anthony@lifepointhealth.net</v>
          </cell>
          <cell r="I451" t="str">
            <v>+828-315-5000</v>
          </cell>
          <cell r="J451" t="str">
            <v>Rod H Harkleroad II</v>
          </cell>
          <cell r="K451" t="str">
            <v>rod.harkleroad@lpnt.net</v>
          </cell>
          <cell r="L451" t="str">
            <v>+615-668-8961</v>
          </cell>
          <cell r="M451" t="str">
            <v>John A Morrison</v>
          </cell>
          <cell r="N451" t="str">
            <v>jmorri22@outlook.com</v>
          </cell>
          <cell r="O451" t="str">
            <v>+828-261-0009</v>
          </cell>
          <cell r="P451" t="str">
            <v>Craig R Anthony</v>
          </cell>
          <cell r="Q451" t="str">
            <v>craig.anthony@lifepointhealth.net</v>
          </cell>
          <cell r="R451" t="str">
            <v>828-315-3066</v>
          </cell>
          <cell r="S451" t="str">
            <v>Sally  Hicks</v>
          </cell>
          <cell r="T451" t="str">
            <v>sally.hicks@lifepointhealth.net</v>
          </cell>
          <cell r="U451" t="str">
            <v>828-315-5965</v>
          </cell>
        </row>
        <row r="452">
          <cell r="A452" t="str">
            <v>910006</v>
          </cell>
          <cell r="B452" t="str">
            <v>DLP Maria Parham Medical Center, LLC</v>
          </cell>
          <cell r="C452" t="str">
            <v>Maria Parham Health</v>
          </cell>
          <cell r="D452" t="str">
            <v>LOC-00220</v>
          </cell>
          <cell r="E452" t="str">
            <v>Vance</v>
          </cell>
          <cell r="F452" t="str">
            <v>Vance</v>
          </cell>
          <cell r="G452" t="str">
            <v>Hospital</v>
          </cell>
          <cell r="H452" t="str">
            <v>wiley.brantley@lpnt.net</v>
          </cell>
          <cell r="I452" t="str">
            <v>+252-438-4143</v>
          </cell>
          <cell r="J452" t="str">
            <v>Bert  Beard</v>
          </cell>
          <cell r="K452" t="str">
            <v>bert.beard@lpnt.net</v>
          </cell>
          <cell r="L452" t="str">
            <v>+252-436-1100</v>
          </cell>
          <cell r="M452" t="str">
            <v>Ronald  Stahl</v>
          </cell>
          <cell r="N452" t="str">
            <v>ronald.stahl@lpnt.net</v>
          </cell>
          <cell r="O452" t="str">
            <v>+252-436-1111</v>
          </cell>
          <cell r="P452" t="str">
            <v>Wiley  Brantley</v>
          </cell>
          <cell r="Q452" t="str">
            <v>wiley.brantley@lpnt.net</v>
          </cell>
          <cell r="R452" t="str">
            <v>252-436-1136</v>
          </cell>
          <cell r="S452" t="str">
            <v>Connie  Roberson</v>
          </cell>
          <cell r="T452" t="str">
            <v>constance.roberson@lpnt.net</v>
          </cell>
          <cell r="U452" t="str">
            <v>252-436-1109</v>
          </cell>
        </row>
        <row r="453">
          <cell r="A453" t="str">
            <v>73C001</v>
          </cell>
          <cell r="B453" t="str">
            <v>DLP - Person Memorial Hospital</v>
          </cell>
          <cell r="C453" t="str">
            <v>DLP - Person Memorial Hospital</v>
          </cell>
          <cell r="D453" t="str">
            <v>LOC-00094</v>
          </cell>
          <cell r="E453" t="str">
            <v>Person</v>
          </cell>
          <cell r="F453" t="str">
            <v>Person</v>
          </cell>
          <cell r="G453" t="str">
            <v>Hospital</v>
          </cell>
          <cell r="H453" t="str">
            <v>kasey.oquinn@lptn.net</v>
          </cell>
          <cell r="I453" t="str">
            <v>+336-599-2121</v>
          </cell>
          <cell r="J453" t="str">
            <v>David  Ziolkowski</v>
          </cell>
          <cell r="K453" t="str">
            <v>david.ziolkowski@lpnt.net</v>
          </cell>
          <cell r="L453" t="str">
            <v>+336-599-2121</v>
          </cell>
          <cell r="M453" t="str">
            <v>Haresh  Kathard</v>
          </cell>
          <cell r="N453" t="str">
            <v>hkathard@gmail.com</v>
          </cell>
          <cell r="O453" t="str">
            <v>+336-599-2121</v>
          </cell>
          <cell r="P453" t="str">
            <v>Kasey  OQuinn</v>
          </cell>
          <cell r="Q453" t="str">
            <v>kasey.oquinn@lpnt.net</v>
          </cell>
          <cell r="R453" t="str">
            <v>336-503-5795</v>
          </cell>
          <cell r="S453" t="str">
            <v>Vicki  Meadows</v>
          </cell>
          <cell r="T453" t="str">
            <v>vicki.meadows@lpnt.net</v>
          </cell>
          <cell r="U453" t="str">
            <v>336-503-5642</v>
          </cell>
        </row>
        <row r="454">
          <cell r="A454" t="str">
            <v>980009</v>
          </cell>
          <cell r="B454" t="str">
            <v>DLP Wilson Medical Center, LLC</v>
          </cell>
          <cell r="C454" t="str">
            <v>DLP Wilson Medical Center</v>
          </cell>
          <cell r="D454" t="str">
            <v>LOC-00096</v>
          </cell>
          <cell r="E454" t="str">
            <v>Wilson</v>
          </cell>
          <cell r="F454" t="str">
            <v>Wilson</v>
          </cell>
          <cell r="G454" t="str">
            <v>Hospital</v>
          </cell>
          <cell r="H454" t="str">
            <v>hal.usher@wilmed.org</v>
          </cell>
          <cell r="I454" t="str">
            <v>+252-399-8341</v>
          </cell>
          <cell r="J454" t="str">
            <v>Mark C Holyoak</v>
          </cell>
          <cell r="K454" t="str">
            <v>mark.holyoak@wilmed.org</v>
          </cell>
          <cell r="L454" t="str">
            <v>+252-399-8139</v>
          </cell>
          <cell r="M454" t="str">
            <v>Ronald W Stahl</v>
          </cell>
          <cell r="N454" t="str">
            <v>ronald.stahl@wilmed.org</v>
          </cell>
          <cell r="O454" t="str">
            <v>+252-399-8888</v>
          </cell>
          <cell r="P454" t="str">
            <v>Hal G Usher</v>
          </cell>
          <cell r="Q454" t="str">
            <v>hal.usher@wilmed.org</v>
          </cell>
          <cell r="R454" t="str">
            <v>252-399-8341</v>
          </cell>
          <cell r="S454" t="str">
            <v>Miller W Gibbons</v>
          </cell>
          <cell r="T454" t="str">
            <v>walton.gibbons@wilmed.org</v>
          </cell>
          <cell r="U454" t="str">
            <v>252-399-8938</v>
          </cell>
        </row>
        <row r="455">
          <cell r="A455" t="str">
            <v>10C014</v>
          </cell>
          <cell r="B455" t="str">
            <v>DMA Enterprises, LLC</v>
          </cell>
          <cell r="C455" t="str">
            <v>Hickman's Pharmacy</v>
          </cell>
          <cell r="D455" t="str">
            <v>LOC-01527</v>
          </cell>
          <cell r="E455" t="str">
            <v>Brunswick</v>
          </cell>
          <cell r="F455" t="str">
            <v>Brunswick</v>
          </cell>
          <cell r="G455" t="str">
            <v>Pharmacy : independent</v>
          </cell>
          <cell r="H455" t="str">
            <v>weshickman@gmail.com</v>
          </cell>
          <cell r="I455" t="str">
            <v>910-408-1779</v>
          </cell>
          <cell r="J455" t="str">
            <v>William W Hickman</v>
          </cell>
          <cell r="K455" t="str">
            <v>weshickman@gmail.com</v>
          </cell>
          <cell r="L455" t="str">
            <v>910-408-1779</v>
          </cell>
          <cell r="M455" t="str">
            <v>William W Hickman</v>
          </cell>
          <cell r="N455" t="str">
            <v>weshickman@gmail.com</v>
          </cell>
          <cell r="O455" t="str">
            <v>910-408-1779</v>
          </cell>
          <cell r="P455" t="str">
            <v>William W Hickman</v>
          </cell>
          <cell r="Q455" t="str">
            <v>weshickman@gmail.com</v>
          </cell>
          <cell r="R455" t="str">
            <v>910-408-1779</v>
          </cell>
          <cell r="S455" t="str">
            <v>Ashley S Hickman</v>
          </cell>
          <cell r="T455" t="str">
            <v>ash.n.sawyer@gmail.com</v>
          </cell>
          <cell r="U455" t="str">
            <v>910-279-9979</v>
          </cell>
        </row>
        <row r="456">
          <cell r="A456" t="str">
            <v>99C001</v>
          </cell>
          <cell r="B456" t="str">
            <v>D-Rex Drugs of Jonesville, Inc.</v>
          </cell>
          <cell r="C456" t="str">
            <v>D-Rex Drugs of Jonesville, Inc.</v>
          </cell>
          <cell r="D456" t="str">
            <v>LOC-01768</v>
          </cell>
          <cell r="E456" t="str">
            <v>Yadkin</v>
          </cell>
          <cell r="F456" t="str">
            <v>Yadkin</v>
          </cell>
          <cell r="G456" t="str">
            <v>Pharmacy : independent</v>
          </cell>
          <cell r="H456" t="str">
            <v>lauren.drex@gmail.com</v>
          </cell>
          <cell r="I456" t="str">
            <v>336-835-6407</v>
          </cell>
          <cell r="J456" t="str">
            <v>Karen  Sealey</v>
          </cell>
          <cell r="K456" t="str">
            <v>ksealeypharm@hotmail.com</v>
          </cell>
          <cell r="L456" t="str">
            <v>336-971-2658</v>
          </cell>
          <cell r="M456" t="str">
            <v>Lauren D Cooper</v>
          </cell>
          <cell r="N456" t="str">
            <v>lauren.drex@gmail.com</v>
          </cell>
          <cell r="O456" t="str">
            <v>704-677-5200</v>
          </cell>
          <cell r="P456" t="str">
            <v>Lauren D Cooper</v>
          </cell>
          <cell r="Q456" t="str">
            <v>lauren.drex@gmail.com</v>
          </cell>
          <cell r="R456" t="str">
            <v>704-677-5200</v>
          </cell>
          <cell r="S456" t="str">
            <v>Karen  Sealey</v>
          </cell>
          <cell r="T456" t="str">
            <v>ksealeypharm@hotmail.com</v>
          </cell>
          <cell r="U456" t="str">
            <v>336-971-2658</v>
          </cell>
        </row>
        <row r="457">
          <cell r="A457" t="str">
            <v>12C010</v>
          </cell>
          <cell r="B457" t="str">
            <v>DREXEL DISCOUNT DRUG, LLC</v>
          </cell>
          <cell r="C457" t="str">
            <v>DREXEL DISCOUNT DRUG, LLC</v>
          </cell>
          <cell r="D457" t="str">
            <v>LOC-02063</v>
          </cell>
          <cell r="E457" t="str">
            <v>Burke</v>
          </cell>
          <cell r="F457" t="str">
            <v>Burke</v>
          </cell>
          <cell r="G457" t="str">
            <v>Pharmacy : independent</v>
          </cell>
          <cell r="H457" t="str">
            <v>jeff.drexeldiscountdrug@gmail.com</v>
          </cell>
          <cell r="I457" t="str">
            <v>828-433-6777</v>
          </cell>
          <cell r="J457" t="str">
            <v>Jeff B Mercer</v>
          </cell>
          <cell r="K457" t="str">
            <v>jeff.drexeldiscountdrug@gmail.com</v>
          </cell>
          <cell r="L457" t="str">
            <v>828-433-6777</v>
          </cell>
          <cell r="M457" t="str">
            <v>Jeff B Mercer</v>
          </cell>
          <cell r="N457" t="str">
            <v>jeff.drexeldiscountdrug@gmail.com</v>
          </cell>
          <cell r="O457" t="str">
            <v>828-433-6777</v>
          </cell>
          <cell r="P457" t="str">
            <v>JEFF B MERCER</v>
          </cell>
          <cell r="Q457" t="str">
            <v>jeff.drexeldiscountdrug@gmail.com</v>
          </cell>
          <cell r="R457" t="str">
            <v>828-433-6777</v>
          </cell>
          <cell r="S457" t="str">
            <v>April  Franklin</v>
          </cell>
          <cell r="T457" t="str">
            <v>littlemermaidsmom@hotmail.com</v>
          </cell>
          <cell r="U457" t="str">
            <v>828-733-5018</v>
          </cell>
        </row>
        <row r="458">
          <cell r="A458" t="str">
            <v>77C005</v>
          </cell>
          <cell r="B458" t="str">
            <v>DR Pharmacy, Inc</v>
          </cell>
          <cell r="C458" t="str">
            <v>DR Pharmacy, Inc</v>
          </cell>
          <cell r="D458" t="str">
            <v>LOC-01766</v>
          </cell>
          <cell r="E458" t="str">
            <v>Richmond</v>
          </cell>
          <cell r="F458" t="str">
            <v>Richmond</v>
          </cell>
          <cell r="G458" t="str">
            <v>Pharmacy : independent</v>
          </cell>
          <cell r="H458" t="str">
            <v>cristi@drpharm.net</v>
          </cell>
          <cell r="I458" t="str">
            <v>910-434-8951</v>
          </cell>
          <cell r="J458" t="str">
            <v>Crystle T Tillis</v>
          </cell>
          <cell r="K458" t="str">
            <v>cristi@drpharm.net</v>
          </cell>
          <cell r="L458" t="str">
            <v>910-434-8951</v>
          </cell>
          <cell r="M458" t="str">
            <v>Crystle T Tillis</v>
          </cell>
          <cell r="N458" t="str">
            <v>cristi@drpharm.net</v>
          </cell>
          <cell r="O458" t="str">
            <v>910-434-8951</v>
          </cell>
          <cell r="P458" t="str">
            <v>Crystle T Tillis</v>
          </cell>
          <cell r="Q458" t="str">
            <v>cristi@drpharm.net</v>
          </cell>
          <cell r="R458" t="str">
            <v>910-434-8951</v>
          </cell>
          <cell r="S458" t="str">
            <v>Michelle C Clark</v>
          </cell>
          <cell r="T458" t="str">
            <v>michelle@drpharm.net</v>
          </cell>
          <cell r="U458" t="str">
            <v>910-434-8951</v>
          </cell>
        </row>
        <row r="459">
          <cell r="A459" t="str">
            <v>76C004</v>
          </cell>
          <cell r="B459" t="str">
            <v>Duggins Holdings LLC,  DBA - Prevo Drug</v>
          </cell>
          <cell r="C459" t="str">
            <v>Prevo Drug</v>
          </cell>
          <cell r="D459" t="str">
            <v>LOC-01554</v>
          </cell>
          <cell r="E459" t="str">
            <v>Randolph</v>
          </cell>
          <cell r="F459" t="str">
            <v>Randolph</v>
          </cell>
          <cell r="G459" t="str">
            <v>Pharmacy : independent</v>
          </cell>
          <cell r="H459" t="str">
            <v>ashley@prevodrug.com</v>
          </cell>
          <cell r="I459" t="str">
            <v>336-625-4311</v>
          </cell>
          <cell r="J459" t="str">
            <v>Ashley H Duggins</v>
          </cell>
          <cell r="K459" t="str">
            <v>ashley@prevodrug.com</v>
          </cell>
          <cell r="L459" t="str">
            <v>336-625-4311</v>
          </cell>
          <cell r="M459" t="str">
            <v>Ashley H Duggins</v>
          </cell>
          <cell r="N459" t="str">
            <v>ashley@prevodrug.com</v>
          </cell>
          <cell r="O459" t="str">
            <v>336-625-4311</v>
          </cell>
          <cell r="P459" t="str">
            <v>Ashley H Duggins</v>
          </cell>
          <cell r="Q459" t="str">
            <v>ashley@prevodrug.com</v>
          </cell>
          <cell r="R459" t="str">
            <v>336-625-4311</v>
          </cell>
          <cell r="S459" t="str">
            <v>Erin  Trogdon</v>
          </cell>
          <cell r="T459" t="str">
            <v>admin@prevodrug.com</v>
          </cell>
          <cell r="U459" t="str">
            <v>336-625-4311</v>
          </cell>
        </row>
        <row r="460">
          <cell r="A460" t="str">
            <v>500002</v>
          </cell>
          <cell r="B460" t="str">
            <v>Duke LifePoint</v>
          </cell>
          <cell r="C460" t="str">
            <v>Harris Regional Hospital</v>
          </cell>
          <cell r="D460" t="str">
            <v>LOC-00157</v>
          </cell>
          <cell r="E460" t="str">
            <v>Jackson</v>
          </cell>
          <cell r="F460" t="str">
            <v>Jackson</v>
          </cell>
          <cell r="G460" t="str">
            <v>Hospital</v>
          </cell>
          <cell r="H460" t="str">
            <v>al_newkirk@westcare.org</v>
          </cell>
          <cell r="I460" t="str">
            <v>+828-586-7000</v>
          </cell>
          <cell r="J460" t="str">
            <v>Steve  Heatherly</v>
          </cell>
          <cell r="K460" t="str">
            <v>steve.heatherly@lpnt.net</v>
          </cell>
          <cell r="L460" t="str">
            <v>+828-586-7100</v>
          </cell>
          <cell r="M460" t="str">
            <v>Casey  Prenger</v>
          </cell>
          <cell r="N460" t="str">
            <v>casey_prenger@westcare.org</v>
          </cell>
          <cell r="O460" t="str">
            <v>+828-586-7428</v>
          </cell>
          <cell r="P460" t="str">
            <v>Al  Newkirk</v>
          </cell>
          <cell r="Q460" t="str">
            <v>al_newkirk@westcare.org</v>
          </cell>
          <cell r="R460" t="str">
            <v>828-586-7298</v>
          </cell>
          <cell r="S460" t="str">
            <v>LaCrystal  Gordon</v>
          </cell>
          <cell r="T460" t="str">
            <v>lacrystal.gordon@westcare.org</v>
          </cell>
          <cell r="U460" t="str">
            <v>828-586-7106</v>
          </cell>
        </row>
        <row r="461">
          <cell r="A461" t="str">
            <v>87C001</v>
          </cell>
          <cell r="B461" t="str">
            <v>Duke LifePoint</v>
          </cell>
          <cell r="C461" t="str">
            <v>Swain Community Hospital</v>
          </cell>
          <cell r="D461" t="str">
            <v>LOC-00085</v>
          </cell>
          <cell r="E461" t="str">
            <v>Swain</v>
          </cell>
          <cell r="F461" t="str">
            <v>Swain</v>
          </cell>
          <cell r="G461" t="str">
            <v>Hospital</v>
          </cell>
          <cell r="H461" t="str">
            <v>al_newkirk@westcare.org</v>
          </cell>
          <cell r="I461" t="str">
            <v>+828-586-7000</v>
          </cell>
          <cell r="J461" t="str">
            <v>Steve  Heatherly</v>
          </cell>
          <cell r="K461" t="str">
            <v>steve.heatherly@lpnt.net</v>
          </cell>
          <cell r="L461" t="str">
            <v>+828-586-7100</v>
          </cell>
          <cell r="M461" t="str">
            <v>Casey  Prenger</v>
          </cell>
          <cell r="N461" t="str">
            <v>casey_prenger@westcare.org</v>
          </cell>
          <cell r="O461" t="str">
            <v>+828-586-7428</v>
          </cell>
          <cell r="P461" t="str">
            <v>Al  Newkirk</v>
          </cell>
          <cell r="Q461" t="str">
            <v>al_newkirk@westcare.org</v>
          </cell>
          <cell r="R461" t="str">
            <v>828-586-7298</v>
          </cell>
          <cell r="S461" t="str">
            <v>LaCrystal  Gordon</v>
          </cell>
          <cell r="T461" t="str">
            <v>lacrystal.gordon@westcare.org</v>
          </cell>
          <cell r="U461" t="str">
            <v>828-586-7106</v>
          </cell>
        </row>
        <row r="462">
          <cell r="A462" t="str">
            <v>92C001</v>
          </cell>
          <cell r="B462" t="str">
            <v>Duke Raleigh Hospital</v>
          </cell>
          <cell r="C462" t="str">
            <v>Duke Raleigh Hospital</v>
          </cell>
          <cell r="D462" t="str">
            <v>LOC-00098</v>
          </cell>
          <cell r="E462" t="str">
            <v>Wake</v>
          </cell>
          <cell r="F462" t="str">
            <v>Durham</v>
          </cell>
          <cell r="G462" t="str">
            <v>Hospital</v>
          </cell>
          <cell r="H462" t="str">
            <v>jenny.shroba@duke.edu</v>
          </cell>
          <cell r="I462" t="str">
            <v>+919-954-3000</v>
          </cell>
          <cell r="J462" t="str">
            <v>Leigh  Bleecker</v>
          </cell>
          <cell r="K462" t="str">
            <v>leigh.bleecker@duke.edu</v>
          </cell>
          <cell r="L462" t="str">
            <v>+919-954-3516</v>
          </cell>
          <cell r="M462" t="str">
            <v>Michael D Spiritos</v>
          </cell>
          <cell r="N462" t="str">
            <v>michael.spiritos@duke.edu</v>
          </cell>
          <cell r="O462" t="str">
            <v>+919-954-3343</v>
          </cell>
          <cell r="P462" t="str">
            <v>Jenny  Shroba</v>
          </cell>
          <cell r="Q462" t="str">
            <v>jenny.shroba@duke.edu</v>
          </cell>
          <cell r="R462" t="str">
            <v>505-977-2981</v>
          </cell>
          <cell r="S462" t="str">
            <v>Bonnie  Bass</v>
          </cell>
          <cell r="T462" t="str">
            <v>bonnie.bass@duke.edu</v>
          </cell>
          <cell r="U462" t="str">
            <v>919-559-4788</v>
          </cell>
        </row>
        <row r="463">
          <cell r="A463" t="str">
            <v>32C004</v>
          </cell>
          <cell r="B463" t="str">
            <v>Duke Regional Hospital</v>
          </cell>
          <cell r="C463" t="str">
            <v>Duke Regional Hospital</v>
          </cell>
          <cell r="D463" t="str">
            <v>LOC-00099</v>
          </cell>
          <cell r="E463" t="str">
            <v>Durham</v>
          </cell>
          <cell r="F463" t="str">
            <v>Durham</v>
          </cell>
          <cell r="G463" t="str">
            <v>Hospital</v>
          </cell>
          <cell r="H463" t="str">
            <v>lynn.whitt@duke.edu</v>
          </cell>
          <cell r="I463" t="str">
            <v>+919-470-4000</v>
          </cell>
          <cell r="J463" t="str">
            <v>Kathleen  Galbraith</v>
          </cell>
          <cell r="K463" t="str">
            <v>kathleen.galbraith@duke.edu</v>
          </cell>
          <cell r="L463" t="str">
            <v>+919-470-6253</v>
          </cell>
          <cell r="M463" t="str">
            <v>Adia  Ross</v>
          </cell>
          <cell r="N463" t="str">
            <v>adia.ross@duke.edu</v>
          </cell>
          <cell r="O463" t="str">
            <v>+919-470-6253</v>
          </cell>
          <cell r="P463" t="str">
            <v>Lynn  Whitt</v>
          </cell>
          <cell r="Q463" t="str">
            <v>lynn.whitt@duke.edu</v>
          </cell>
          <cell r="R463" t="str">
            <v>919-470-4172</v>
          </cell>
          <cell r="S463" t="str">
            <v>Jordan  DeAngelis</v>
          </cell>
          <cell r="T463" t="str">
            <v>jordan.deangelis@duke.edu</v>
          </cell>
          <cell r="U463" t="str">
            <v>919-660-6783</v>
          </cell>
        </row>
        <row r="464">
          <cell r="A464" t="str">
            <v>32C003</v>
          </cell>
          <cell r="B464" t="str">
            <v>Duke University Health System</v>
          </cell>
          <cell r="C464" t="str">
            <v>Duke University Hospital</v>
          </cell>
          <cell r="D464" t="str">
            <v>LOC-00100</v>
          </cell>
          <cell r="E464" t="str">
            <v>Durham</v>
          </cell>
          <cell r="F464" t="str">
            <v>Durham</v>
          </cell>
          <cell r="G464" t="str">
            <v>Hospital</v>
          </cell>
          <cell r="H464" t="str">
            <v>gail.shulby@duke.edu</v>
          </cell>
          <cell r="I464" t="str">
            <v>+919-684-1860</v>
          </cell>
          <cell r="J464" t="str">
            <v>William  Fulkerson</v>
          </cell>
          <cell r="K464" t="str">
            <v>william.fulkerson@duke.edu</v>
          </cell>
          <cell r="L464" t="str">
            <v>+919-684-1860</v>
          </cell>
          <cell r="M464" t="str">
            <v>Joseph G Rogers</v>
          </cell>
          <cell r="N464" t="str">
            <v>joseph.rogers@duke.edu</v>
          </cell>
          <cell r="O464" t="str">
            <v>+919-681-3422</v>
          </cell>
          <cell r="P464" t="str">
            <v>Jordan T DeAngelis</v>
          </cell>
          <cell r="Q464" t="str">
            <v>jordan.deangelis@duke.edu</v>
          </cell>
          <cell r="R464" t="str">
            <v>203-233-9548</v>
          </cell>
          <cell r="S464" t="str">
            <v>Jeffrey L Carter</v>
          </cell>
          <cell r="T464" t="str">
            <v>jeff.carter@duke.edu</v>
          </cell>
          <cell r="U464" t="str">
            <v>919-681-5364</v>
          </cell>
        </row>
        <row r="465">
          <cell r="A465" t="str">
            <v>310001</v>
          </cell>
          <cell r="B465" t="str">
            <v>Duplin County Health Department</v>
          </cell>
          <cell r="C465" t="str">
            <v>Duplin County Health Department</v>
          </cell>
          <cell r="D465" t="str">
            <v>LOC-00101</v>
          </cell>
          <cell r="E465" t="str">
            <v>Duplin</v>
          </cell>
          <cell r="F465" t="str">
            <v>Duplin</v>
          </cell>
          <cell r="G465" t="str">
            <v>Public health provider : public health clinic</v>
          </cell>
          <cell r="H465" t="str">
            <v>tracey.s.kornegay@duplincountync.com</v>
          </cell>
          <cell r="I465" t="str">
            <v>+910-296-2310</v>
          </cell>
          <cell r="J465" t="str">
            <v>Tracey S Kornegay</v>
          </cell>
          <cell r="K465" t="str">
            <v>tracey.s.kornegay@duplincountync.com</v>
          </cell>
          <cell r="L465" t="str">
            <v>+910-296-4023</v>
          </cell>
          <cell r="M465" t="str">
            <v>Andrew T Justice</v>
          </cell>
          <cell r="N465" t="str">
            <v>andrew.justice@duplincountync.com</v>
          </cell>
          <cell r="O465" t="str">
            <v>+919-740-6310</v>
          </cell>
          <cell r="P465" t="str">
            <v>Rose R Kornegay</v>
          </cell>
          <cell r="Q465" t="str">
            <v>rosek@duplincountync.com</v>
          </cell>
          <cell r="R465" t="str">
            <v>910-290-3430</v>
          </cell>
          <cell r="S465" t="str">
            <v>Elizabeth C Ricci</v>
          </cell>
          <cell r="T465" t="str">
            <v>bethr@duplincountync.com</v>
          </cell>
          <cell r="U465" t="str">
            <v>910-284-2116</v>
          </cell>
        </row>
        <row r="466">
          <cell r="A466" t="str">
            <v>31C007</v>
          </cell>
          <cell r="B466" t="str">
            <v>Duplin Medical Association Inc</v>
          </cell>
          <cell r="C466" t="str">
            <v>Rose Hill Medical Center</v>
          </cell>
          <cell r="D466" t="str">
            <v>LOC-03240</v>
          </cell>
          <cell r="E466" t="str">
            <v>Duplin</v>
          </cell>
          <cell r="F466" t="str">
            <v>Duplin</v>
          </cell>
          <cell r="G466" t="str">
            <v>Public health provider : Rural Health Clinic</v>
          </cell>
          <cell r="H466" t="str">
            <v>pfranco@rosehillmedical.com</v>
          </cell>
          <cell r="I466" t="str">
            <v>910-289-3027</v>
          </cell>
          <cell r="J466" t="str">
            <v>Paula K Franco</v>
          </cell>
          <cell r="K466" t="str">
            <v>pfranco@rosehillmedical.com</v>
          </cell>
          <cell r="L466" t="str">
            <v>910-289-3027</v>
          </cell>
          <cell r="M466" t="str">
            <v>Agapito L Fajardo</v>
          </cell>
          <cell r="N466" t="str">
            <v>duplinmedical@embarqmail.com</v>
          </cell>
          <cell r="O466" t="str">
            <v>910-289-3027</v>
          </cell>
          <cell r="P466" t="str">
            <v>Paula K Franco</v>
          </cell>
          <cell r="Q466" t="str">
            <v>pfranco@rosehillmedical.com</v>
          </cell>
          <cell r="R466" t="str">
            <v>910-289-3027</v>
          </cell>
          <cell r="S466" t="str">
            <v>Debbie  Williams</v>
          </cell>
          <cell r="T466" t="str">
            <v>dwilliams@rosehillmedical.com</v>
          </cell>
          <cell r="U466" t="str">
            <v>910-289-3027</v>
          </cell>
        </row>
        <row r="467">
          <cell r="A467" t="str">
            <v>320001</v>
          </cell>
          <cell r="B467" t="str">
            <v>Durham County Department of Public Health</v>
          </cell>
          <cell r="C467" t="str">
            <v>Durham County Department of Public Health</v>
          </cell>
          <cell r="D467" t="str">
            <v>LOC-00102</v>
          </cell>
          <cell r="E467" t="str">
            <v>Durham</v>
          </cell>
          <cell r="F467" t="str">
            <v>Durham</v>
          </cell>
          <cell r="G467" t="str">
            <v>Public health provider : public health clinic</v>
          </cell>
          <cell r="H467" t="str">
            <v>mswhite@dconc.gov</v>
          </cell>
          <cell r="I467" t="str">
            <v>+919-560-7600</v>
          </cell>
          <cell r="J467" t="str">
            <v>Rodney  Jenkins</v>
          </cell>
          <cell r="K467" t="str">
            <v>rejenkins@dconc.gov</v>
          </cell>
          <cell r="L467" t="str">
            <v>+919-560-7650</v>
          </cell>
          <cell r="M467" t="str">
            <v>Anita  Jackson</v>
          </cell>
          <cell r="N467" t="str">
            <v>ajackson@dconc.gov</v>
          </cell>
          <cell r="O467" t="str">
            <v>+919-560-7640</v>
          </cell>
          <cell r="P467" t="str">
            <v>Joy L Nolan</v>
          </cell>
          <cell r="Q467" t="str">
            <v>jnolan@dconc.gov</v>
          </cell>
          <cell r="R467" t="str">
            <v>919-560-7604</v>
          </cell>
          <cell r="S467" t="str">
            <v>Carolyn W Jacobs</v>
          </cell>
          <cell r="T467" t="str">
            <v>cwjacobs@dconc.gov</v>
          </cell>
          <cell r="U467" t="str">
            <v>919-560-7574</v>
          </cell>
        </row>
        <row r="468">
          <cell r="A468" t="str">
            <v>32C030</v>
          </cell>
          <cell r="B468" t="str">
            <v>Durham County Detention Facility</v>
          </cell>
          <cell r="C468" t="str">
            <v>Durham County Detention Facility</v>
          </cell>
          <cell r="D468" t="str">
            <v>LOC-02382</v>
          </cell>
          <cell r="E468" t="str">
            <v>Durham</v>
          </cell>
          <cell r="F468" t="str">
            <v>Durham</v>
          </cell>
          <cell r="G468" t="str">
            <v>Corrections/detention health services</v>
          </cell>
          <cell r="H468" t="str">
            <v>sjones@wellpath.us</v>
          </cell>
          <cell r="I468" t="str">
            <v>919-560-0929</v>
          </cell>
          <cell r="J468" t="str">
            <v>Shonicia  Jones</v>
          </cell>
          <cell r="K468" t="str">
            <v>sjones@wellpath.us</v>
          </cell>
          <cell r="L468" t="str">
            <v>919-560-0929</v>
          </cell>
          <cell r="M468" t="str">
            <v>Dawn  Quashie</v>
          </cell>
          <cell r="N468" t="str">
            <v>dquashie@wellpath.us</v>
          </cell>
          <cell r="O468" t="str">
            <v>919-560-0929</v>
          </cell>
          <cell r="P468" t="str">
            <v>Shonicia H Jones</v>
          </cell>
          <cell r="Q468" t="str">
            <v>sjones@wellpath.us</v>
          </cell>
          <cell r="R468" t="str">
            <v>919-560-0756</v>
          </cell>
          <cell r="S468" t="str">
            <v>Deanne  Edwards</v>
          </cell>
          <cell r="T468" t="str">
            <v>dsedwards@wellpath.us</v>
          </cell>
          <cell r="U468" t="str">
            <v>336-260-6360</v>
          </cell>
        </row>
        <row r="469">
          <cell r="A469" t="str">
            <v>32C026</v>
          </cell>
          <cell r="B469" t="str">
            <v>Durham Nephrology Associates, PA</v>
          </cell>
          <cell r="C469" t="str">
            <v>Durham Nephrology Associates, PA</v>
          </cell>
          <cell r="D469" t="str">
            <v>LOC-02191</v>
          </cell>
          <cell r="E469" t="str">
            <v>Durham</v>
          </cell>
          <cell r="F469" t="str">
            <v>Durham</v>
          </cell>
          <cell r="G469" t="str">
            <v>Medical practice : other specialty</v>
          </cell>
          <cell r="H469" t="str">
            <v>agermann@durneph.com</v>
          </cell>
          <cell r="I469" t="str">
            <v>919-477-3005</v>
          </cell>
          <cell r="J469" t="str">
            <v>Amy L Germann</v>
          </cell>
          <cell r="K469" t="str">
            <v>agermann@durneph.com</v>
          </cell>
          <cell r="L469" t="str">
            <v>919-477-3005</v>
          </cell>
          <cell r="M469" t="str">
            <v>Charles I Cooperberg</v>
          </cell>
          <cell r="N469" t="str">
            <v>ccooperberg@durneph.com</v>
          </cell>
          <cell r="O469" t="str">
            <v>919-477-3005</v>
          </cell>
          <cell r="P469" t="str">
            <v>Amy L Germann</v>
          </cell>
          <cell r="Q469" t="str">
            <v>agermann@durneph.com</v>
          </cell>
          <cell r="R469" t="str">
            <v>919-477-3005</v>
          </cell>
          <cell r="S469" t="str">
            <v>Sheri L Dyke</v>
          </cell>
          <cell r="T469" t="str">
            <v>sdyke@durneph.com</v>
          </cell>
          <cell r="U469" t="str">
            <v>919-477-3005</v>
          </cell>
        </row>
        <row r="470">
          <cell r="A470" t="str">
            <v>410004</v>
          </cell>
          <cell r="B470" t="str">
            <v>Eagle Physicians and Associates, PA</v>
          </cell>
          <cell r="C470" t="str">
            <v>Eagle Family Medicine at Brassfield</v>
          </cell>
          <cell r="D470" t="str">
            <v>LOC-01469</v>
          </cell>
          <cell r="E470" t="str">
            <v>Guilford</v>
          </cell>
          <cell r="F470" t="str">
            <v>Guilford</v>
          </cell>
          <cell r="G470" t="str">
            <v>Medical practice : family medicine</v>
          </cell>
          <cell r="H470" t="str">
            <v>sraymer@eaglemds.com</v>
          </cell>
          <cell r="I470" t="str">
            <v>336-274-6515</v>
          </cell>
          <cell r="J470" t="str">
            <v>Sheri A Raymer</v>
          </cell>
          <cell r="K470" t="str">
            <v>sraymer@eaglemds.com</v>
          </cell>
          <cell r="L470" t="str">
            <v>336-268-3121</v>
          </cell>
          <cell r="M470" t="str">
            <v>William R Harris</v>
          </cell>
          <cell r="N470" t="str">
            <v>rharris@eaglemds.com</v>
          </cell>
          <cell r="O470" t="str">
            <v>336-268-3902</v>
          </cell>
          <cell r="P470" t="str">
            <v>Ann  Davis</v>
          </cell>
          <cell r="Q470" t="str">
            <v>hdavis@eaglemds.com</v>
          </cell>
          <cell r="R470" t="str">
            <v>336-268-3298</v>
          </cell>
          <cell r="S470" t="str">
            <v>Mary K Smith</v>
          </cell>
          <cell r="T470" t="str">
            <v>msmith@eaglemds.com</v>
          </cell>
          <cell r="U470" t="str">
            <v>336-268-3295</v>
          </cell>
        </row>
        <row r="471">
          <cell r="A471" t="str">
            <v>410034</v>
          </cell>
          <cell r="B471" t="str">
            <v>Eagle Physicians and Associates, PA</v>
          </cell>
          <cell r="C471" t="str">
            <v>Eagle Family Medicine at Triad</v>
          </cell>
          <cell r="D471" t="str">
            <v>LOC-01472</v>
          </cell>
          <cell r="E471" t="str">
            <v>Guilford</v>
          </cell>
          <cell r="F471" t="str">
            <v>Guilford</v>
          </cell>
          <cell r="G471" t="str">
            <v>Medical practice : family medicine</v>
          </cell>
          <cell r="H471" t="str">
            <v>sraymer@eaglemds.com</v>
          </cell>
          <cell r="I471" t="str">
            <v>336-274-6515</v>
          </cell>
          <cell r="J471" t="str">
            <v>Sheri A Raymer</v>
          </cell>
          <cell r="K471" t="str">
            <v>sraymer@eaglemds.com</v>
          </cell>
          <cell r="L471" t="str">
            <v>336-268-3121</v>
          </cell>
          <cell r="M471" t="str">
            <v>William R Harris</v>
          </cell>
          <cell r="N471" t="str">
            <v>rharris@eaglemds.com</v>
          </cell>
          <cell r="O471" t="str">
            <v>336-268-3902</v>
          </cell>
          <cell r="P471" t="str">
            <v>Amanda L Taylor</v>
          </cell>
          <cell r="Q471" t="str">
            <v>ataylor@eaglemds.com</v>
          </cell>
          <cell r="R471" t="str">
            <v>336-268-3906</v>
          </cell>
          <cell r="S471" t="str">
            <v>Dana M Smith</v>
          </cell>
          <cell r="T471" t="str">
            <v>dbsmith@eaglemds.com</v>
          </cell>
          <cell r="U471" t="str">
            <v>336-268-3910</v>
          </cell>
        </row>
        <row r="472">
          <cell r="A472" t="str">
            <v>410036</v>
          </cell>
          <cell r="B472" t="str">
            <v>Eagle Physicians and Associates, PA</v>
          </cell>
          <cell r="C472" t="str">
            <v>Eagle Family Medicine at Village</v>
          </cell>
          <cell r="D472" t="str">
            <v>LOC-01474</v>
          </cell>
          <cell r="E472" t="str">
            <v>Guilford</v>
          </cell>
          <cell r="F472" t="str">
            <v>Guilford</v>
          </cell>
          <cell r="G472" t="str">
            <v>Medical practice : family medicine</v>
          </cell>
          <cell r="H472" t="str">
            <v>sraymer@eaglemds.com</v>
          </cell>
          <cell r="I472" t="str">
            <v>336-274-6515</v>
          </cell>
          <cell r="J472" t="str">
            <v>Sheri A Raymer</v>
          </cell>
          <cell r="K472" t="str">
            <v>sraymer@eaglemds.com</v>
          </cell>
          <cell r="L472" t="str">
            <v>336-268-3121</v>
          </cell>
          <cell r="M472" t="str">
            <v>William R Harris</v>
          </cell>
          <cell r="N472" t="str">
            <v>rharris@eaglemds.com</v>
          </cell>
          <cell r="O472" t="str">
            <v>336-268-3902</v>
          </cell>
          <cell r="P472" t="str">
            <v>Jennifer  Robbins</v>
          </cell>
          <cell r="Q472" t="str">
            <v>jrobbins@eaglemds.com</v>
          </cell>
          <cell r="R472" t="str">
            <v>336-268-4389</v>
          </cell>
          <cell r="S472" t="str">
            <v>Amy  Coke</v>
          </cell>
          <cell r="T472" t="str">
            <v>acoke@eaglemds.com</v>
          </cell>
          <cell r="U472" t="str">
            <v>336-268-4377</v>
          </cell>
        </row>
        <row r="473">
          <cell r="A473" t="str">
            <v>41C020</v>
          </cell>
          <cell r="B473" t="str">
            <v>Eagle Physicians and Associates, PA</v>
          </cell>
          <cell r="C473" t="str">
            <v>Eagle Internal Medicine at Tannenbaum</v>
          </cell>
          <cell r="D473" t="str">
            <v>LOC-02150</v>
          </cell>
          <cell r="E473" t="str">
            <v>Guilford</v>
          </cell>
          <cell r="F473" t="str">
            <v>Guilford</v>
          </cell>
          <cell r="G473" t="str">
            <v>Medical practice : internal medicine</v>
          </cell>
          <cell r="H473" t="str">
            <v>sraymer@eaglemds.com</v>
          </cell>
          <cell r="I473" t="str">
            <v>336-274-6515</v>
          </cell>
          <cell r="J473" t="str">
            <v>Sheri A Raymer</v>
          </cell>
          <cell r="K473" t="str">
            <v>sraymer@eaglemds.com</v>
          </cell>
          <cell r="L473" t="str">
            <v>336-268-3121</v>
          </cell>
          <cell r="M473" t="str">
            <v>William R Harris</v>
          </cell>
          <cell r="N473" t="str">
            <v>rharris@eaglemds.com</v>
          </cell>
          <cell r="O473" t="str">
            <v>336-268-3902</v>
          </cell>
          <cell r="P473" t="str">
            <v>Jennifer  Robbins</v>
          </cell>
          <cell r="Q473" t="str">
            <v>robbinsjenn74@gmail.com</v>
          </cell>
          <cell r="R473" t="str">
            <v>336-268-4389</v>
          </cell>
          <cell r="S473" t="str">
            <v>Amy  Coke</v>
          </cell>
          <cell r="T473" t="str">
            <v>acoke@eaglemds.com</v>
          </cell>
          <cell r="U473" t="str">
            <v>336-268-4377</v>
          </cell>
        </row>
        <row r="474">
          <cell r="A474" t="str">
            <v>67C013</v>
          </cell>
          <cell r="B474" t="str">
            <v>East Carolina Medical Associates</v>
          </cell>
          <cell r="C474" t="str">
            <v>ECMA</v>
          </cell>
          <cell r="D474" t="str">
            <v>LOC-01716</v>
          </cell>
          <cell r="E474" t="str">
            <v>Onslow</v>
          </cell>
          <cell r="F474" t="str">
            <v>Onslow</v>
          </cell>
          <cell r="G474" t="str">
            <v>Medical practice : internal medicine</v>
          </cell>
          <cell r="H474" t="str">
            <v>officemanager@ecmapractice.com</v>
          </cell>
          <cell r="I474" t="str">
            <v>910-353-4878</v>
          </cell>
          <cell r="J474" t="str">
            <v>Abayomi  Osunkoya</v>
          </cell>
          <cell r="K474" t="str">
            <v>aosunkoya@gmail.com</v>
          </cell>
          <cell r="L474" t="str">
            <v>910-353-4878</v>
          </cell>
          <cell r="M474" t="str">
            <v>Abayomi  Osunkoya</v>
          </cell>
          <cell r="N474" t="str">
            <v>aosunkoya@gmail.com</v>
          </cell>
          <cell r="O474" t="str">
            <v>910-353-4878</v>
          </cell>
          <cell r="P474" t="str">
            <v>Chrissy  Rice</v>
          </cell>
          <cell r="Q474" t="str">
            <v>officemanager@ecmapractice.com</v>
          </cell>
          <cell r="R474" t="str">
            <v>910-353-4878</v>
          </cell>
          <cell r="S474" t="str">
            <v>Gregory  Shanton</v>
          </cell>
          <cell r="T474" t="str">
            <v>gshanton@ecmapractice.com</v>
          </cell>
          <cell r="U474" t="str">
            <v>910-353-4878</v>
          </cell>
        </row>
        <row r="475">
          <cell r="A475" t="str">
            <v>51C011</v>
          </cell>
          <cell r="B475" t="str">
            <v>Eastern Carolina Medical Center Pharmacy</v>
          </cell>
          <cell r="C475" t="str">
            <v>Eastern Carolina Medical Center Pharmacy</v>
          </cell>
          <cell r="D475" t="str">
            <v>LOC-01578</v>
          </cell>
          <cell r="E475" t="str">
            <v>Johnston</v>
          </cell>
          <cell r="F475" t="str">
            <v>Johnston</v>
          </cell>
          <cell r="G475" t="str">
            <v>Pharmacy : independent</v>
          </cell>
          <cell r="H475" t="str">
            <v>andrew@inclinicrx.com</v>
          </cell>
          <cell r="I475" t="str">
            <v>919-207-1027</v>
          </cell>
          <cell r="J475" t="str">
            <v>Vishrut  Patel</v>
          </cell>
          <cell r="K475" t="str">
            <v>vpatel@inclinicrx.com</v>
          </cell>
          <cell r="L475" t="str">
            <v>757-285-6001</v>
          </cell>
          <cell r="M475" t="str">
            <v>Andrew  Blum</v>
          </cell>
          <cell r="N475" t="str">
            <v>andrew@inclinicrx.com</v>
          </cell>
          <cell r="O475" t="str">
            <v>803-370-8470</v>
          </cell>
          <cell r="P475" t="str">
            <v>Andrew  Blum</v>
          </cell>
          <cell r="Q475" t="str">
            <v>andrew@inclinicrx.com</v>
          </cell>
          <cell r="R475" t="str">
            <v>803-370-8470</v>
          </cell>
          <cell r="S475" t="str">
            <v>Sara  Hall</v>
          </cell>
          <cell r="T475" t="str">
            <v>sara@inclinicrx.com</v>
          </cell>
          <cell r="U475" t="str">
            <v>919-395-8029</v>
          </cell>
        </row>
        <row r="476">
          <cell r="A476" t="str">
            <v>54C002</v>
          </cell>
          <cell r="B476" t="str">
            <v>Eastern Carolina Pharmacy Care, Inc</v>
          </cell>
          <cell r="C476" t="str">
            <v>Realo Discount Drug</v>
          </cell>
          <cell r="D476" t="str">
            <v>LOC-00341</v>
          </cell>
          <cell r="E476" t="str">
            <v>Lenoir</v>
          </cell>
          <cell r="F476" t="str">
            <v>Lenoir</v>
          </cell>
          <cell r="G476" t="str">
            <v>Pharmacy : independent</v>
          </cell>
          <cell r="H476" t="str">
            <v>realodrug@embarqmail.com</v>
          </cell>
          <cell r="I476" t="str">
            <v>+252-527-6929</v>
          </cell>
          <cell r="J476" t="str">
            <v>Warren H Creech</v>
          </cell>
          <cell r="K476" t="str">
            <v>realodrug@embarqmail.com</v>
          </cell>
          <cell r="L476" t="str">
            <v>+252-527-6929</v>
          </cell>
          <cell r="M476" t="str">
            <v>Warren H Creech</v>
          </cell>
          <cell r="N476" t="str">
            <v>realodrug@embarqmail.com</v>
          </cell>
          <cell r="O476" t="str">
            <v>+252-527-6929</v>
          </cell>
          <cell r="P476" t="str">
            <v>Warren  Creech</v>
          </cell>
          <cell r="Q476" t="str">
            <v>realodrug@embarqmail.com</v>
          </cell>
          <cell r="R476" t="str">
            <v>252-527-6929</v>
          </cell>
          <cell r="S476" t="str">
            <v>Austin  Mooring</v>
          </cell>
          <cell r="T476" t="str">
            <v>amooring@gmail.com</v>
          </cell>
          <cell r="U476" t="str">
            <v>252-527-6929</v>
          </cell>
        </row>
        <row r="477">
          <cell r="A477" t="str">
            <v>49C002</v>
          </cell>
          <cell r="B477" t="str">
            <v>Eastside Pharmacy Services</v>
          </cell>
          <cell r="C477" t="str">
            <v>Banner Drug</v>
          </cell>
          <cell r="D477" t="str">
            <v>LOC-01408</v>
          </cell>
          <cell r="E477" t="str">
            <v>Iredell</v>
          </cell>
          <cell r="F477" t="str">
            <v>Iredell</v>
          </cell>
          <cell r="G477" t="str">
            <v>Pharmacy : independent</v>
          </cell>
          <cell r="H477" t="str">
            <v>bannerdrug@gmail.com</v>
          </cell>
          <cell r="I477" t="str">
            <v>704-878-6681</v>
          </cell>
          <cell r="J477" t="str">
            <v>Melinda  Childress</v>
          </cell>
          <cell r="K477" t="str">
            <v>bannerdrug@gmail.com</v>
          </cell>
          <cell r="L477" t="str">
            <v>704-878-6681</v>
          </cell>
          <cell r="M477" t="str">
            <v>Melinda C Childress</v>
          </cell>
          <cell r="N477" t="str">
            <v>bannerdrug@gmail.com</v>
          </cell>
          <cell r="O477" t="str">
            <v>704-878-6681</v>
          </cell>
          <cell r="P477" t="str">
            <v>Melinda C Childress</v>
          </cell>
          <cell r="Q477" t="str">
            <v>mchildress05@yahoo.com</v>
          </cell>
          <cell r="R477" t="str">
            <v>704-878-6681</v>
          </cell>
          <cell r="S477" t="str">
            <v>Samuel  Childress</v>
          </cell>
          <cell r="T477" t="str">
            <v>bannerdrug2@gmail.com</v>
          </cell>
          <cell r="U477" t="str">
            <v>704-878-6681</v>
          </cell>
        </row>
        <row r="478">
          <cell r="A478" t="str">
            <v>74C007</v>
          </cell>
          <cell r="B478" t="str">
            <v>ECU</v>
          </cell>
          <cell r="C478" t="str">
            <v>ECU Physicians</v>
          </cell>
          <cell r="D478" t="str">
            <v>LOC-01482</v>
          </cell>
          <cell r="E478" t="str">
            <v>Pitt</v>
          </cell>
          <cell r="F478" t="str">
            <v>Pitt</v>
          </cell>
          <cell r="G478" t="str">
            <v>Other</v>
          </cell>
          <cell r="H478" t="str">
            <v>jacksonj@ecu.edu</v>
          </cell>
          <cell r="I478" t="str">
            <v>252-744-5990</v>
          </cell>
          <cell r="J478" t="str">
            <v>Mark  Stacy</v>
          </cell>
          <cell r="K478" t="str">
            <v>stacyma17@ecu.edu</v>
          </cell>
          <cell r="L478" t="str">
            <v>252-744-2201</v>
          </cell>
          <cell r="M478" t="str">
            <v>Jason  Foltz</v>
          </cell>
          <cell r="N478" t="str">
            <v>foltzj@ecu.edu</v>
          </cell>
          <cell r="O478" t="str">
            <v>252-744-0457</v>
          </cell>
          <cell r="P478" t="str">
            <v>Todd  Jackson</v>
          </cell>
          <cell r="Q478" t="str">
            <v>jacksonj@ecu.edu</v>
          </cell>
          <cell r="R478" t="str">
            <v>252-744-5990</v>
          </cell>
          <cell r="S478" t="str">
            <v>Melinda  Howard</v>
          </cell>
          <cell r="T478" t="str">
            <v>howardme@ecu.edu</v>
          </cell>
          <cell r="U478" t="str">
            <v>252-744-0444</v>
          </cell>
        </row>
        <row r="479">
          <cell r="A479" t="str">
            <v>740024</v>
          </cell>
          <cell r="B479" t="str">
            <v>ECU Student Health Services</v>
          </cell>
          <cell r="C479" t="str">
            <v>ECU Student Health Services</v>
          </cell>
          <cell r="D479" t="str">
            <v>LOC-01394</v>
          </cell>
          <cell r="E479" t="str">
            <v>Pitt</v>
          </cell>
          <cell r="F479" t="str">
            <v>Pitt</v>
          </cell>
          <cell r="G479" t="str">
            <v>Health center : student</v>
          </cell>
          <cell r="H479" t="str">
            <v>turnagema17@ecu.edu</v>
          </cell>
          <cell r="I479" t="str">
            <v>252-328-6841</v>
          </cell>
          <cell r="J479" t="str">
            <v>Lanika L Wright</v>
          </cell>
          <cell r="K479" t="str">
            <v>wrightla@ecu.edu</v>
          </cell>
          <cell r="L479" t="str">
            <v>252-328-6841</v>
          </cell>
          <cell r="M479" t="str">
            <v>Joseph H Armen</v>
          </cell>
          <cell r="N479" t="str">
            <v>armenj@ecu.edu</v>
          </cell>
          <cell r="O479" t="str">
            <v>252-328-6841</v>
          </cell>
          <cell r="P479" t="str">
            <v>Matthew D Turnage</v>
          </cell>
          <cell r="Q479" t="str">
            <v>turnagema17@ecu.edu</v>
          </cell>
          <cell r="R479" t="str">
            <v>252-737-2584</v>
          </cell>
          <cell r="S479" t="str">
            <v>Monica R Jordan</v>
          </cell>
          <cell r="T479" t="str">
            <v>jordanmo19@ecu.edu</v>
          </cell>
          <cell r="U479" t="str">
            <v>252-328-6841</v>
          </cell>
        </row>
        <row r="480">
          <cell r="A480" t="str">
            <v>79C008</v>
          </cell>
          <cell r="B480" t="str">
            <v>Eden Drug Inc</v>
          </cell>
          <cell r="C480" t="str">
            <v>Eden Drug Inc</v>
          </cell>
          <cell r="D480" t="str">
            <v>LOC-01809</v>
          </cell>
          <cell r="E480" t="str">
            <v>Rockingham</v>
          </cell>
          <cell r="F480" t="str">
            <v>Rockingham</v>
          </cell>
          <cell r="G480" t="str">
            <v>Pharmacy : independent</v>
          </cell>
          <cell r="H480" t="str">
            <v>edendrug@triad.rr.com</v>
          </cell>
          <cell r="I480" t="str">
            <v>336-627-4854</v>
          </cell>
          <cell r="J480" t="str">
            <v>Robert L Crouch</v>
          </cell>
          <cell r="K480" t="str">
            <v>edendrug3@triad.rr.com</v>
          </cell>
          <cell r="L480" t="str">
            <v>336-324-4302</v>
          </cell>
          <cell r="M480" t="str">
            <v>Robert L Crouch</v>
          </cell>
          <cell r="N480" t="str">
            <v>edendrug3@triad.rr.com</v>
          </cell>
          <cell r="O480" t="str">
            <v>336-324-4302</v>
          </cell>
          <cell r="P480" t="str">
            <v>Robert L Crouch</v>
          </cell>
          <cell r="Q480" t="str">
            <v>edendrug3@triad.rr.com</v>
          </cell>
          <cell r="R480" t="str">
            <v>336-324-4302</v>
          </cell>
          <cell r="S480" t="str">
            <v>Amanda C Perfetti</v>
          </cell>
          <cell r="T480" t="str">
            <v>amanda.edendrug@gmail.com</v>
          </cell>
          <cell r="U480" t="str">
            <v>336-558-3994</v>
          </cell>
        </row>
        <row r="481">
          <cell r="A481" t="str">
            <v>330001</v>
          </cell>
          <cell r="B481" t="str">
            <v>Edgecombe County Health Department</v>
          </cell>
          <cell r="C481" t="str">
            <v>Edgecombe County Health Department</v>
          </cell>
          <cell r="D481" t="str">
            <v>LOC-00114</v>
          </cell>
          <cell r="E481" t="str">
            <v>Edgecombe</v>
          </cell>
          <cell r="F481" t="str">
            <v>Edgecombe</v>
          </cell>
          <cell r="G481" t="str">
            <v>Public health provider : public health clinic</v>
          </cell>
          <cell r="H481" t="str">
            <v>susanjohnson@edgecombeco.com</v>
          </cell>
          <cell r="I481" t="str">
            <v>+252-641-7505</v>
          </cell>
          <cell r="J481" t="str">
            <v>Karen W Lachapelle</v>
          </cell>
          <cell r="K481" t="str">
            <v>karenlachapelle@edgecombeco.com</v>
          </cell>
          <cell r="L481" t="str">
            <v>+252-641-7531</v>
          </cell>
          <cell r="M481" t="str">
            <v>James W Winsolw</v>
          </cell>
          <cell r="N481" t="str">
            <v>jameswinslow@edgecombeco.com</v>
          </cell>
          <cell r="O481" t="str">
            <v>+252-641-7505</v>
          </cell>
          <cell r="P481" t="str">
            <v>Susan A Johnson</v>
          </cell>
          <cell r="Q481" t="str">
            <v>susanjohnson@edgecombeco.com</v>
          </cell>
          <cell r="R481" t="str">
            <v>+252-641-7505</v>
          </cell>
          <cell r="S481" t="str">
            <v>Karen W Lachapelle</v>
          </cell>
          <cell r="T481" t="str">
            <v>karenlachapelle@edgecombeco.com</v>
          </cell>
          <cell r="U481" t="str">
            <v>+252-641-7531</v>
          </cell>
        </row>
        <row r="482">
          <cell r="A482" t="str">
            <v>98C005</v>
          </cell>
          <cell r="B482" t="str">
            <v>EICCUA LLC</v>
          </cell>
          <cell r="C482" t="str">
            <v>WilsonValue Drug Store</v>
          </cell>
          <cell r="D482" t="str">
            <v>LOC-01579</v>
          </cell>
          <cell r="E482" t="str">
            <v>Wilson</v>
          </cell>
          <cell r="F482" t="str">
            <v>Wilson</v>
          </cell>
          <cell r="G482" t="str">
            <v>Pharmacy : independent</v>
          </cell>
          <cell r="H482" t="str">
            <v>wilsonvaluedrugstore@gmail.com</v>
          </cell>
          <cell r="I482" t="str">
            <v>252-293-4177</v>
          </cell>
          <cell r="J482" t="str">
            <v>Ijeoma A Uwakwe</v>
          </cell>
          <cell r="K482" t="str">
            <v>wilsonvaluedrugstore@gmail.com</v>
          </cell>
          <cell r="L482" t="str">
            <v>252-293-4177</v>
          </cell>
          <cell r="M482" t="str">
            <v>Ijeoma A Uwakwe</v>
          </cell>
          <cell r="N482" t="str">
            <v>wilsonvaluedrugstore@gmail.com</v>
          </cell>
          <cell r="O482" t="str">
            <v>252-293-4177</v>
          </cell>
          <cell r="P482" t="str">
            <v>Ijeoma A Uwakwe</v>
          </cell>
          <cell r="Q482" t="str">
            <v>wilsonvaluedrugstore@gmail.com</v>
          </cell>
          <cell r="R482" t="str">
            <v>252-293-4177</v>
          </cell>
          <cell r="S482" t="str">
            <v>Angela  Kanu</v>
          </cell>
          <cell r="T482" t="str">
            <v>aokanu@gmail.com</v>
          </cell>
          <cell r="U482" t="str">
            <v>252-293-4177</v>
          </cell>
        </row>
        <row r="483">
          <cell r="A483" t="str">
            <v>41C018</v>
          </cell>
          <cell r="B483" t="str">
            <v>Eksir Health PLLC</v>
          </cell>
          <cell r="C483" t="str">
            <v>Eksir Health PLLC</v>
          </cell>
          <cell r="D483" t="str">
            <v>LOC-01160</v>
          </cell>
          <cell r="E483" t="str">
            <v>Guilford</v>
          </cell>
          <cell r="F483" t="str">
            <v>Guilford</v>
          </cell>
          <cell r="G483" t="str">
            <v>Medical practice : other specialty</v>
          </cell>
          <cell r="H483" t="str">
            <v>alexander@eksirhealth.com</v>
          </cell>
          <cell r="I483" t="str">
            <v>336-291-8549</v>
          </cell>
          <cell r="J483" t="str">
            <v>Alexander A Eksir</v>
          </cell>
          <cell r="K483" t="str">
            <v>alexander@eksirhealth.com</v>
          </cell>
          <cell r="L483" t="str">
            <v>978-844-0557</v>
          </cell>
          <cell r="M483" t="str">
            <v>Alexander A Eksir</v>
          </cell>
          <cell r="N483" t="str">
            <v>alexander@eksirhealth.com</v>
          </cell>
          <cell r="O483" t="str">
            <v>978-844-0557</v>
          </cell>
          <cell r="P483" t="str">
            <v>Alexander A Eksir</v>
          </cell>
          <cell r="Q483" t="str">
            <v>alexander@eksirhealth.com</v>
          </cell>
          <cell r="R483" t="str">
            <v>978-844-0557</v>
          </cell>
          <cell r="S483" t="str">
            <v>Victoria  Kallam</v>
          </cell>
          <cell r="T483" t="str">
            <v>tori@eksirhealth.com</v>
          </cell>
          <cell r="U483" t="str">
            <v>336-291-8549</v>
          </cell>
        </row>
        <row r="484">
          <cell r="A484" t="str">
            <v>820015</v>
          </cell>
          <cell r="B484" t="str">
            <v>Elizabeth D. Bryan, MD, PA</v>
          </cell>
          <cell r="C484" t="str">
            <v>Elizabeth D. Bryan, MD, PA</v>
          </cell>
          <cell r="D484" t="str">
            <v>LOC-01407</v>
          </cell>
          <cell r="E484" t="str">
            <v>Sampson</v>
          </cell>
          <cell r="F484" t="str">
            <v>Sampson</v>
          </cell>
          <cell r="G484" t="str">
            <v>Medical practice : family medicine</v>
          </cell>
          <cell r="H484" t="str">
            <v>beth.bryan@gmail.com</v>
          </cell>
          <cell r="I484" t="str">
            <v>910-592-8243</v>
          </cell>
          <cell r="J484" t="str">
            <v>Elizabeth  Bryan</v>
          </cell>
          <cell r="K484" t="str">
            <v>beth.bryan@gmail.com</v>
          </cell>
          <cell r="L484" t="str">
            <v>910-592-8243</v>
          </cell>
          <cell r="M484" t="str">
            <v>Elizabeth  Bryan</v>
          </cell>
          <cell r="N484" t="str">
            <v>beth.bryan@gmail.com</v>
          </cell>
          <cell r="O484" t="str">
            <v>910-592-8243</v>
          </cell>
          <cell r="P484" t="str">
            <v>Elizabeth  Bryan</v>
          </cell>
          <cell r="Q484" t="str">
            <v>beth.bryan@gmail.com</v>
          </cell>
          <cell r="R484" t="str">
            <v>910-592-8243</v>
          </cell>
          <cell r="S484" t="str">
            <v>Patricia  Welfare</v>
          </cell>
          <cell r="T484" t="str">
            <v>patricia.welfare@gmail.com</v>
          </cell>
          <cell r="U484" t="str">
            <v>910-592-8243</v>
          </cell>
        </row>
        <row r="485">
          <cell r="A485" t="str">
            <v>010011</v>
          </cell>
          <cell r="B485" t="str">
            <v>Elon University</v>
          </cell>
          <cell r="C485" t="str">
            <v>Elon University</v>
          </cell>
          <cell r="D485" t="str">
            <v>LOC-03376</v>
          </cell>
          <cell r="E485" t="str">
            <v>Alamance</v>
          </cell>
          <cell r="F485" t="str">
            <v>Alamance</v>
          </cell>
          <cell r="G485" t="str">
            <v>Other</v>
          </cell>
          <cell r="H485" t="str">
            <v>lmellinger@elon.edu</v>
          </cell>
          <cell r="I485" t="str">
            <v>336-278-7377</v>
          </cell>
          <cell r="J485" t="str">
            <v>Connie  Book</v>
          </cell>
          <cell r="K485" t="str">
            <v>cbook@elon.edu</v>
          </cell>
          <cell r="L485" t="str">
            <v>336-278-7900</v>
          </cell>
          <cell r="M485" t="str">
            <v>Ginette  Archinal</v>
          </cell>
          <cell r="N485" t="str">
            <v>ginette.archinal@gmail.com</v>
          </cell>
          <cell r="O485" t="str">
            <v>336-278-7228</v>
          </cell>
          <cell r="P485" t="str">
            <v>Larry  Mellinger</v>
          </cell>
          <cell r="Q485" t="str">
            <v>lmellinger@elon.edu</v>
          </cell>
          <cell r="R485" t="str">
            <v>336-278-7377</v>
          </cell>
          <cell r="S485" t="str">
            <v>JanaLynn  Patterson</v>
          </cell>
          <cell r="T485" t="str">
            <v>patters@elon.edu</v>
          </cell>
          <cell r="U485" t="str">
            <v>336-278-7200</v>
          </cell>
        </row>
        <row r="486">
          <cell r="A486" t="str">
            <v>78C012</v>
          </cell>
          <cell r="B486" t="str">
            <v>Fairmont Drug Company LLC</v>
          </cell>
          <cell r="C486" t="str">
            <v>Fairmont Drug Company</v>
          </cell>
          <cell r="D486" t="str">
            <v>LOC-02900</v>
          </cell>
          <cell r="E486" t="str">
            <v>Robeson</v>
          </cell>
          <cell r="F486" t="str">
            <v>Robeson</v>
          </cell>
          <cell r="G486" t="str">
            <v>Pharmacy : independent</v>
          </cell>
          <cell r="H486" t="str">
            <v>fairmont.drug@themedsmart.com</v>
          </cell>
          <cell r="I486" t="str">
            <v>910-628-4200</v>
          </cell>
          <cell r="J486" t="str">
            <v>Joshua D Sumner</v>
          </cell>
          <cell r="K486" t="str">
            <v>fairmont.drug@themedsmart.com</v>
          </cell>
          <cell r="L486" t="str">
            <v>910-628-4200</v>
          </cell>
          <cell r="M486" t="str">
            <v>Joshua D Sumner</v>
          </cell>
          <cell r="N486" t="str">
            <v>fairmont.drug@themedsmart.com</v>
          </cell>
          <cell r="O486" t="str">
            <v>910-628-4200</v>
          </cell>
          <cell r="P486" t="str">
            <v>Joshua D Sumner</v>
          </cell>
          <cell r="Q486" t="str">
            <v>fairmont.drug@themedsmart.com</v>
          </cell>
          <cell r="R486" t="str">
            <v>910-628-4200</v>
          </cell>
          <cell r="S486" t="str">
            <v>Joseph E Williams</v>
          </cell>
          <cell r="T486" t="str">
            <v>joe.williams@themedsmart.com</v>
          </cell>
          <cell r="U486" t="str">
            <v>910-734-3397</v>
          </cell>
        </row>
        <row r="487">
          <cell r="A487" t="str">
            <v>92C072</v>
          </cell>
          <cell r="B487" t="str">
            <v>Falls River Pharmacy</v>
          </cell>
          <cell r="C487" t="str">
            <v>Falls River Pharmacy</v>
          </cell>
          <cell r="D487" t="str">
            <v>LOC-02127</v>
          </cell>
          <cell r="E487" t="str">
            <v>Wake</v>
          </cell>
          <cell r="F487" t="str">
            <v>Wake</v>
          </cell>
          <cell r="G487" t="str">
            <v>Pharmacy : independent</v>
          </cell>
          <cell r="H487" t="str">
            <v>tholshouser@fallsriverpharmacy.com</v>
          </cell>
          <cell r="I487" t="str">
            <v>919-844-2055</v>
          </cell>
          <cell r="J487" t="str">
            <v>Travis P Holshouser</v>
          </cell>
          <cell r="K487" t="str">
            <v>tholshouser@fallsriverpharmacy.com</v>
          </cell>
          <cell r="L487" t="str">
            <v>919-218-5642</v>
          </cell>
          <cell r="M487" t="str">
            <v>Travis P Holshouser</v>
          </cell>
          <cell r="N487" t="str">
            <v>tholshouser@fallsriverpharmacy.com</v>
          </cell>
          <cell r="O487" t="str">
            <v>919-218-5642</v>
          </cell>
          <cell r="P487" t="str">
            <v>Travis P Holshouser</v>
          </cell>
          <cell r="Q487" t="str">
            <v>tholshouser@fallsriverpharmacy.com</v>
          </cell>
          <cell r="R487" t="str">
            <v>919-218-5642</v>
          </cell>
          <cell r="S487" t="str">
            <v>Michelle L Thompson</v>
          </cell>
          <cell r="T487" t="str">
            <v>michelle.lynn.unc@gmail.com</v>
          </cell>
          <cell r="U487" t="str">
            <v>704-287-5170</v>
          </cell>
        </row>
        <row r="488">
          <cell r="A488" t="str">
            <v>72C001</v>
          </cell>
          <cell r="B488" t="str">
            <v>FAMILY CARE PHARMACY INC</v>
          </cell>
          <cell r="C488" t="str">
            <v>FAMILY CARE PHARMACY</v>
          </cell>
          <cell r="D488" t="str">
            <v>LOC-01795</v>
          </cell>
          <cell r="E488" t="str">
            <v>Perquimans</v>
          </cell>
          <cell r="F488" t="str">
            <v>Perquimans</v>
          </cell>
          <cell r="G488" t="str">
            <v>Pharmacy : independent</v>
          </cell>
          <cell r="H488" t="str">
            <v>familycare.nc@gmail.com</v>
          </cell>
          <cell r="I488" t="str">
            <v>252-426-2214</v>
          </cell>
          <cell r="J488" t="str">
            <v>Dabney W Scaff</v>
          </cell>
          <cell r="K488" t="str">
            <v>familycare.nc@gmail.com</v>
          </cell>
          <cell r="L488" t="str">
            <v>252-426-2214</v>
          </cell>
          <cell r="M488" t="str">
            <v>Dabney W Scaff</v>
          </cell>
          <cell r="N488" t="str">
            <v>familycare.nc@gmail.com</v>
          </cell>
          <cell r="O488" t="str">
            <v>252-426-2214</v>
          </cell>
          <cell r="P488" t="str">
            <v>DABNEY W SCAFF</v>
          </cell>
          <cell r="Q488" t="str">
            <v>familycare.nc@gmail.com</v>
          </cell>
          <cell r="R488" t="str">
            <v>252-426-2214</v>
          </cell>
          <cell r="S488" t="str">
            <v>Stephanie  Gregory</v>
          </cell>
          <cell r="T488" t="str">
            <v>familycare.nc@gmail.com</v>
          </cell>
          <cell r="U488" t="str">
            <v>252-426-2214</v>
          </cell>
        </row>
        <row r="489">
          <cell r="A489" t="str">
            <v>680033</v>
          </cell>
          <cell r="B489" t="str">
            <v>Family Centered Healthcare, PA</v>
          </cell>
          <cell r="C489" t="str">
            <v>Family Centered Healthcare, PA</v>
          </cell>
          <cell r="D489" t="str">
            <v>LOC-01710</v>
          </cell>
          <cell r="E489" t="str">
            <v>Orange</v>
          </cell>
          <cell r="F489" t="str">
            <v>Orange</v>
          </cell>
          <cell r="G489" t="str">
            <v>Medical practice : family medicine</v>
          </cell>
          <cell r="H489" t="str">
            <v>elizabeth@fchealthcare.com</v>
          </cell>
          <cell r="I489" t="str">
            <v>919-245-3247</v>
          </cell>
          <cell r="J489" t="str">
            <v>Dain E Vines</v>
          </cell>
          <cell r="K489" t="str">
            <v>fchealthcare@gmail.com</v>
          </cell>
          <cell r="L489" t="str">
            <v>919-245-3247</v>
          </cell>
          <cell r="M489" t="str">
            <v>Dain E Vines</v>
          </cell>
          <cell r="N489" t="str">
            <v>fchealthcare@gmail.com</v>
          </cell>
          <cell r="O489" t="str">
            <v>919-245-3247</v>
          </cell>
          <cell r="P489" t="str">
            <v>Elizabeth N Comma Watson</v>
          </cell>
          <cell r="Q489" t="str">
            <v>elizabeth@fchealthcare.com</v>
          </cell>
          <cell r="R489" t="str">
            <v>919-245-3247</v>
          </cell>
          <cell r="S489" t="str">
            <v>Jasmine  Jordan</v>
          </cell>
          <cell r="T489" t="str">
            <v>jasmine@fchealthcare.com</v>
          </cell>
          <cell r="U489" t="str">
            <v>919-245-3247</v>
          </cell>
        </row>
        <row r="490">
          <cell r="A490" t="str">
            <v>69C001</v>
          </cell>
          <cell r="B490" t="str">
            <v>Family First Pharmacy Inc</v>
          </cell>
          <cell r="C490" t="str">
            <v>Family First Pharmacy Inc dba Bayboro Pharmacy</v>
          </cell>
          <cell r="D490" t="str">
            <v>LOC-01957</v>
          </cell>
          <cell r="E490" t="str">
            <v>Pamlico</v>
          </cell>
          <cell r="F490" t="str">
            <v>Pamlico</v>
          </cell>
          <cell r="G490" t="str">
            <v>Pharmacy : independent</v>
          </cell>
          <cell r="H490" t="str">
            <v>bayboropharmacy@gmail.com</v>
          </cell>
          <cell r="I490" t="str">
            <v>252-745-5539</v>
          </cell>
          <cell r="J490" t="str">
            <v>Lori B Altman</v>
          </cell>
          <cell r="K490" t="str">
            <v>bayboropharmacy@gmail.com</v>
          </cell>
          <cell r="L490" t="str">
            <v>252-745-5539</v>
          </cell>
          <cell r="M490" t="str">
            <v>Lori B Altman</v>
          </cell>
          <cell r="N490" t="str">
            <v>bayboropharmacy@gmail.com</v>
          </cell>
          <cell r="O490" t="str">
            <v>252-745-5539</v>
          </cell>
          <cell r="P490" t="str">
            <v>Lori B Altman</v>
          </cell>
          <cell r="Q490" t="str">
            <v>bayboropharmacy@gmail.com</v>
          </cell>
          <cell r="R490" t="str">
            <v>252-745-5539</v>
          </cell>
          <cell r="S490" t="str">
            <v>Robert M Bero</v>
          </cell>
          <cell r="T490" t="str">
            <v>bero@alumni.unc.edu</v>
          </cell>
          <cell r="U490" t="str">
            <v>252-745-5539</v>
          </cell>
        </row>
        <row r="491">
          <cell r="A491" t="str">
            <v>92C028</v>
          </cell>
          <cell r="B491" t="str">
            <v>Family First Primary Care, PLLC</v>
          </cell>
          <cell r="C491" t="str">
            <v>Family First Primary Care</v>
          </cell>
          <cell r="D491" t="str">
            <v>LOC-01781</v>
          </cell>
          <cell r="E491" t="str">
            <v>Wake</v>
          </cell>
          <cell r="F491" t="str">
            <v>Wake</v>
          </cell>
          <cell r="G491" t="str">
            <v>Medical practice : family medicine</v>
          </cell>
          <cell r="H491" t="str">
            <v>rob@familyfirstpc.com</v>
          </cell>
          <cell r="I491" t="str">
            <v>919-504-4000</v>
          </cell>
          <cell r="J491" t="str">
            <v xml:space="preserve">  </v>
          </cell>
          <cell r="K491" t="str">
            <v/>
          </cell>
          <cell r="L491" t="str">
            <v/>
          </cell>
          <cell r="M491" t="str">
            <v>Robert W Gardner</v>
          </cell>
          <cell r="N491" t="str">
            <v>rob@familyfirstpc.com</v>
          </cell>
          <cell r="O491" t="str">
            <v>919-504-4000</v>
          </cell>
          <cell r="P491" t="str">
            <v>Robert W Gardner</v>
          </cell>
          <cell r="Q491" t="str">
            <v>rob@familyfirstpc.com</v>
          </cell>
          <cell r="R491" t="str">
            <v>919-504-4000</v>
          </cell>
          <cell r="S491" t="str">
            <v>Betty  Parham</v>
          </cell>
          <cell r="T491" t="str">
            <v>betty@familyfirstpc.com</v>
          </cell>
          <cell r="U491" t="str">
            <v>919-504-4000</v>
          </cell>
        </row>
        <row r="492">
          <cell r="A492" t="str">
            <v>920051</v>
          </cell>
          <cell r="B492" t="str">
            <v>Family Medical Associates of Raleigh</v>
          </cell>
          <cell r="C492" t="str">
            <v>Family Medical Associates of Raleigh</v>
          </cell>
          <cell r="D492" t="str">
            <v>LOC-01269</v>
          </cell>
          <cell r="E492" t="str">
            <v>Wake</v>
          </cell>
          <cell r="F492" t="str">
            <v>Wake</v>
          </cell>
          <cell r="G492" t="str">
            <v>Medical practice : family medicine</v>
          </cell>
          <cell r="H492" t="str">
            <v>cproctor@fmaraleigh.com</v>
          </cell>
          <cell r="I492" t="str">
            <v>919-875-8150</v>
          </cell>
          <cell r="J492" t="str">
            <v>Cheryl  Proctor</v>
          </cell>
          <cell r="K492" t="str">
            <v>cproctor@fmaraleigh.com</v>
          </cell>
          <cell r="L492" t="str">
            <v>919-875-8150</v>
          </cell>
          <cell r="M492" t="str">
            <v>Josiah  Carr</v>
          </cell>
          <cell r="N492" t="str">
            <v>jcarr@fmaraleigh.com</v>
          </cell>
          <cell r="O492" t="str">
            <v>919-875-8150</v>
          </cell>
          <cell r="P492" t="str">
            <v>Cheryl Y Proctor</v>
          </cell>
          <cell r="Q492" t="str">
            <v>cproctor@fmaraleigh.com</v>
          </cell>
          <cell r="R492" t="str">
            <v>919-875-8150</v>
          </cell>
          <cell r="S492" t="str">
            <v>Bethany G Suggs</v>
          </cell>
          <cell r="T492" t="str">
            <v>bsuggs@fmaraleigh.com</v>
          </cell>
          <cell r="U492" t="str">
            <v>919-875-8150</v>
          </cell>
        </row>
        <row r="493">
          <cell r="A493" t="str">
            <v>96C013</v>
          </cell>
          <cell r="B493" t="str">
            <v>Family Medicine and Rehabilitation Center</v>
          </cell>
          <cell r="C493" t="str">
            <v>FMRC Goldsboro</v>
          </cell>
          <cell r="D493" t="str">
            <v>LOC-03272</v>
          </cell>
          <cell r="E493" t="str">
            <v>Wayne</v>
          </cell>
          <cell r="F493" t="str">
            <v>Wayne</v>
          </cell>
          <cell r="G493" t="str">
            <v>Medical practice : family medicine</v>
          </cell>
          <cell r="H493" t="str">
            <v>blake@fmrcclinics.com</v>
          </cell>
          <cell r="I493" t="str">
            <v>919-679-2600</v>
          </cell>
          <cell r="J493" t="str">
            <v>Maqsood  Ahmed</v>
          </cell>
          <cell r="K493" t="str">
            <v>maqsood@fmrcclinics.com</v>
          </cell>
          <cell r="L493" t="str">
            <v>252-468-3955</v>
          </cell>
          <cell r="M493" t="str">
            <v>Maqsood  Ahmed</v>
          </cell>
          <cell r="N493" t="str">
            <v>maqsood@fmrcclinics.com</v>
          </cell>
          <cell r="O493" t="str">
            <v>252-468-3955</v>
          </cell>
          <cell r="P493" t="str">
            <v>Amelia S Muston</v>
          </cell>
          <cell r="Q493" t="str">
            <v>amelia@fmrcclinics.com</v>
          </cell>
          <cell r="R493" t="str">
            <v>919-679-2600</v>
          </cell>
          <cell r="S493" t="str">
            <v>Blake A Summers</v>
          </cell>
          <cell r="T493" t="str">
            <v>blake@fmrcclinics.com</v>
          </cell>
          <cell r="U493" t="str">
            <v>919-221-3843</v>
          </cell>
        </row>
        <row r="494">
          <cell r="A494" t="str">
            <v>92C109</v>
          </cell>
          <cell r="B494" t="str">
            <v>Family Medicine and Rehabilitation Center</v>
          </cell>
          <cell r="C494" t="str">
            <v>FMRC Knightdale</v>
          </cell>
          <cell r="D494" t="str">
            <v>LOC-03271</v>
          </cell>
          <cell r="E494" t="str">
            <v>Wake</v>
          </cell>
          <cell r="F494" t="str">
            <v>Wake</v>
          </cell>
          <cell r="G494" t="str">
            <v>Medical practice : family medicine</v>
          </cell>
          <cell r="H494" t="str">
            <v>blake@fmrcclinics.com</v>
          </cell>
          <cell r="I494" t="str">
            <v>919-679-2600</v>
          </cell>
          <cell r="J494" t="str">
            <v>Maqsood  Ahmed</v>
          </cell>
          <cell r="K494" t="str">
            <v>maqsood@fmrcclinics.com</v>
          </cell>
          <cell r="L494" t="str">
            <v>252-468-3955</v>
          </cell>
          <cell r="M494" t="str">
            <v>Maqsood  Ahmed</v>
          </cell>
          <cell r="N494" t="str">
            <v>maqsood@fmrcclinics.com</v>
          </cell>
          <cell r="O494" t="str">
            <v>252-468-3955</v>
          </cell>
          <cell r="P494" t="str">
            <v>Blake A Summers</v>
          </cell>
          <cell r="Q494" t="str">
            <v>blake@fmrcclinics.com</v>
          </cell>
          <cell r="R494" t="str">
            <v>919-221-3843</v>
          </cell>
          <cell r="S494" t="str">
            <v>Amelia  Muston</v>
          </cell>
          <cell r="T494" t="str">
            <v>amelia@fmrcclinics.com</v>
          </cell>
          <cell r="U494" t="str">
            <v>919-679-2600</v>
          </cell>
        </row>
        <row r="495">
          <cell r="A495" t="str">
            <v>35C002</v>
          </cell>
          <cell r="B495" t="str">
            <v>FAMILY PHARMACY OF LOUISBURG</v>
          </cell>
          <cell r="C495" t="str">
            <v>Family Pharmacy of Louisburg</v>
          </cell>
          <cell r="D495" t="str">
            <v>LOC-01539</v>
          </cell>
          <cell r="E495" t="str">
            <v>Franklin</v>
          </cell>
          <cell r="F495" t="str">
            <v>Franklin</v>
          </cell>
          <cell r="G495" t="str">
            <v>Pharmacy : independent</v>
          </cell>
          <cell r="H495" t="str">
            <v>familypharm@centurylink.net</v>
          </cell>
          <cell r="I495" t="str">
            <v>919-340-1100</v>
          </cell>
          <cell r="J495" t="str">
            <v>Jarrett W Southall</v>
          </cell>
          <cell r="K495" t="str">
            <v>familypharm@centurylink.net</v>
          </cell>
          <cell r="L495" t="str">
            <v>919-340-1100</v>
          </cell>
          <cell r="M495" t="str">
            <v>Jarrett W Southall</v>
          </cell>
          <cell r="N495" t="str">
            <v>familypharm@centurylink.net</v>
          </cell>
          <cell r="O495" t="str">
            <v>919-340-1100</v>
          </cell>
          <cell r="P495" t="str">
            <v>Jarrett W Southall</v>
          </cell>
          <cell r="Q495" t="str">
            <v>familypharm@centurylink.net</v>
          </cell>
          <cell r="R495" t="str">
            <v>919-340-1100</v>
          </cell>
          <cell r="S495" t="str">
            <v>Jill H Pollock</v>
          </cell>
          <cell r="T495" t="str">
            <v>jphagwood1228@email.campbell.edu</v>
          </cell>
          <cell r="U495" t="str">
            <v>919-340-1100</v>
          </cell>
        </row>
        <row r="496">
          <cell r="A496" t="str">
            <v>88C003</v>
          </cell>
          <cell r="B496" t="str">
            <v>Fernhill Pharm Inc.</v>
          </cell>
          <cell r="C496" t="str">
            <v>Gordon Family Pharmacy</v>
          </cell>
          <cell r="D496" t="str">
            <v>LOC-03402</v>
          </cell>
          <cell r="E496" t="str">
            <v>Transylvania</v>
          </cell>
          <cell r="F496" t="str">
            <v>Transylvania</v>
          </cell>
          <cell r="G496" t="str">
            <v>Pharmacy : independent</v>
          </cell>
          <cell r="H496" t="str">
            <v>gfpi@comporium.net</v>
          </cell>
          <cell r="I496" t="str">
            <v>828-877-6111</v>
          </cell>
          <cell r="J496" t="str">
            <v>William J Gordon</v>
          </cell>
          <cell r="K496" t="str">
            <v>gfpi@comporium.net</v>
          </cell>
          <cell r="L496" t="str">
            <v>828-577-7242</v>
          </cell>
          <cell r="M496" t="str">
            <v>William J Gordon</v>
          </cell>
          <cell r="N496" t="str">
            <v>gfpi@comporium.net</v>
          </cell>
          <cell r="O496" t="str">
            <v>828-577-7242</v>
          </cell>
          <cell r="P496" t="str">
            <v>William J Gordon</v>
          </cell>
          <cell r="Q496" t="str">
            <v>gfpi@comporium.net</v>
          </cell>
          <cell r="R496" t="str">
            <v>828-577-7242</v>
          </cell>
          <cell r="S496" t="str">
            <v>Kyli L Breeding</v>
          </cell>
          <cell r="T496" t="str">
            <v>kylibreeding@gmail.com</v>
          </cell>
          <cell r="U496" t="str">
            <v>606-671-7633</v>
          </cell>
        </row>
        <row r="497">
          <cell r="A497" t="str">
            <v>900006</v>
          </cell>
          <cell r="B497" t="str">
            <v>First Care Medical Clinic</v>
          </cell>
          <cell r="C497" t="str">
            <v>First Care Medical Clinic - Monroe</v>
          </cell>
          <cell r="D497" t="str">
            <v>LOC-03260</v>
          </cell>
          <cell r="E497" t="str">
            <v>Union</v>
          </cell>
          <cell r="F497" t="str">
            <v>Union</v>
          </cell>
          <cell r="G497" t="str">
            <v>Medical practice : family medicine</v>
          </cell>
          <cell r="H497" t="str">
            <v>jyumet@firstcarecanhelp.com</v>
          </cell>
          <cell r="I497" t="str">
            <v>704-291-9267</v>
          </cell>
          <cell r="J497" t="str">
            <v>Benedict  Okwara</v>
          </cell>
          <cell r="K497" t="str">
            <v>bokwara@firstcarecanhelp.com</v>
          </cell>
          <cell r="L497" t="str">
            <v>704-291-9267</v>
          </cell>
          <cell r="M497" t="str">
            <v>Benedict  Okwara</v>
          </cell>
          <cell r="N497" t="str">
            <v>bokwara@firstcarecanhelp.com</v>
          </cell>
          <cell r="O497" t="str">
            <v>704-291-9267</v>
          </cell>
          <cell r="P497" t="str">
            <v>Janelle O Yumet</v>
          </cell>
          <cell r="Q497" t="str">
            <v>jyumet@firstcarecanhelp.com</v>
          </cell>
          <cell r="R497" t="str">
            <v>704-291-9267</v>
          </cell>
          <cell r="S497" t="str">
            <v>Emma  Williams</v>
          </cell>
          <cell r="T497" t="str">
            <v>ewilliams@firstcarecanhelp.com</v>
          </cell>
          <cell r="U497" t="str">
            <v>704-291-9267</v>
          </cell>
        </row>
        <row r="498">
          <cell r="A498" t="str">
            <v>430033</v>
          </cell>
          <cell r="B498" t="str">
            <v>First Choice Community Health Centers</v>
          </cell>
          <cell r="C498" t="str">
            <v>Lillington Health Center</v>
          </cell>
          <cell r="D498" t="str">
            <v>LOC-00215</v>
          </cell>
          <cell r="E498" t="str">
            <v>Harnett</v>
          </cell>
          <cell r="F498" t="str">
            <v>Harnett</v>
          </cell>
          <cell r="G498" t="str">
            <v>Public health provider : Federally Qualified Health Center</v>
          </cell>
          <cell r="H498" t="str">
            <v>slsimmons@firstchoicechc.org</v>
          </cell>
          <cell r="I498" t="str">
            <v>+910-364-0971</v>
          </cell>
          <cell r="J498" t="str">
            <v>Sheila  Simmons</v>
          </cell>
          <cell r="K498" t="str">
            <v>slsimmons@firstchoicechc.org</v>
          </cell>
          <cell r="L498" t="str">
            <v>+910-364-0972</v>
          </cell>
          <cell r="M498" t="str">
            <v>Marvin  Lewis</v>
          </cell>
          <cell r="N498" t="str">
            <v>mlewis@firstchoicechc.org</v>
          </cell>
          <cell r="O498" t="str">
            <v>+910-364-0971</v>
          </cell>
          <cell r="P498" t="str">
            <v>Rebecca  Young</v>
          </cell>
          <cell r="Q498" t="str">
            <v>ryoung@firstchoicechc.org</v>
          </cell>
          <cell r="R498" t="str">
            <v>910-364-0971</v>
          </cell>
          <cell r="S498" t="str">
            <v>Austin  Ethridge</v>
          </cell>
          <cell r="T498" t="str">
            <v>aethridge@firstchoicechc.org</v>
          </cell>
          <cell r="U498" t="str">
            <v>910-364-0970</v>
          </cell>
        </row>
        <row r="499">
          <cell r="A499" t="str">
            <v>630004</v>
          </cell>
          <cell r="B499" t="str">
            <v>FirstHealth of the Carolinas</v>
          </cell>
          <cell r="C499" t="str">
            <v>Moore Regional Hospital</v>
          </cell>
          <cell r="D499" t="str">
            <v>LOC-00264</v>
          </cell>
          <cell r="E499" t="str">
            <v>Moore</v>
          </cell>
          <cell r="F499" t="str">
            <v>Moore</v>
          </cell>
          <cell r="G499" t="str">
            <v>Hospital</v>
          </cell>
          <cell r="H499" t="str">
            <v>mcowell@firsthealth.org</v>
          </cell>
          <cell r="I499" t="str">
            <v>+910-715-1093</v>
          </cell>
          <cell r="J499" t="str">
            <v>Mickey W Foster</v>
          </cell>
          <cell r="K499" t="str">
            <v>mwfoster@firsthealth.org</v>
          </cell>
          <cell r="L499" t="str">
            <v>+910-715-1443</v>
          </cell>
          <cell r="M499" t="str">
            <v>Jenifir J Bruno</v>
          </cell>
          <cell r="N499" t="str">
            <v>jbruno@firsthealth.org</v>
          </cell>
          <cell r="O499" t="str">
            <v>+910-715-5048</v>
          </cell>
          <cell r="P499" t="str">
            <v>Michael W Cowell</v>
          </cell>
          <cell r="Q499" t="str">
            <v>mcowell@firsthealth.org</v>
          </cell>
          <cell r="R499" t="str">
            <v>910-715-1093</v>
          </cell>
          <cell r="S499" t="str">
            <v>Jayne  Lee</v>
          </cell>
          <cell r="T499" t="str">
            <v>jlee@firsthealth.org</v>
          </cell>
          <cell r="U499" t="str">
            <v>910-715-1533</v>
          </cell>
        </row>
        <row r="500">
          <cell r="A500" t="str">
            <v>62C001</v>
          </cell>
          <cell r="B500" t="str">
            <v>FirstHealth of the Carolinas</v>
          </cell>
          <cell r="C500" t="str">
            <v>FirstHealth Montgomery Memorial Hospital</v>
          </cell>
          <cell r="D500" t="str">
            <v>LOC-00116</v>
          </cell>
          <cell r="E500" t="str">
            <v>Montgomery</v>
          </cell>
          <cell r="F500" t="str">
            <v>Montgomery</v>
          </cell>
          <cell r="G500" t="str">
            <v>Hospital</v>
          </cell>
          <cell r="H500" t="str">
            <v>mcowell@firsthealth.org</v>
          </cell>
          <cell r="I500" t="str">
            <v>+910-715-1093</v>
          </cell>
          <cell r="J500" t="str">
            <v>Mickey W Foster</v>
          </cell>
          <cell r="K500" t="str">
            <v>mwfoster@firsthealth.org</v>
          </cell>
          <cell r="L500" t="str">
            <v>+910-715-1443</v>
          </cell>
          <cell r="M500" t="str">
            <v>Jenifir J Bruno</v>
          </cell>
          <cell r="N500" t="str">
            <v>jbruno@firsthealth.org</v>
          </cell>
          <cell r="O500" t="str">
            <v>+910-715-5048</v>
          </cell>
          <cell r="P500" t="str">
            <v>Felicia M Vielbaum</v>
          </cell>
          <cell r="Q500" t="str">
            <v>fvielbaum@firsthealth.org</v>
          </cell>
          <cell r="R500" t="str">
            <v>910-571-5269</v>
          </cell>
          <cell r="S500" t="str">
            <v>Michelle M Millen</v>
          </cell>
          <cell r="T500" t="str">
            <v>mmillen@firsthealth.org</v>
          </cell>
          <cell r="U500" t="str">
            <v>910-571-5116</v>
          </cell>
        </row>
        <row r="501">
          <cell r="A501" t="str">
            <v>47C001</v>
          </cell>
          <cell r="B501" t="str">
            <v>FirstHealth of the Carolinas</v>
          </cell>
          <cell r="C501" t="str">
            <v>FirstHealth Moore Regional Hospital - Hoke Campus</v>
          </cell>
          <cell r="D501" t="str">
            <v>LOC-00117</v>
          </cell>
          <cell r="E501" t="str">
            <v>Hoke</v>
          </cell>
          <cell r="F501" t="str">
            <v>Hoke</v>
          </cell>
          <cell r="G501" t="str">
            <v>Hospital</v>
          </cell>
          <cell r="H501" t="str">
            <v>mcowell@firsthealth.org</v>
          </cell>
          <cell r="I501" t="str">
            <v>+910-715-1093</v>
          </cell>
          <cell r="J501" t="str">
            <v>Mickey W Foster</v>
          </cell>
          <cell r="K501" t="str">
            <v>mwfoster@firsthealth.org</v>
          </cell>
          <cell r="L501" t="str">
            <v>+910-715-1443</v>
          </cell>
          <cell r="M501" t="str">
            <v>Jenifir J Bruno</v>
          </cell>
          <cell r="N501" t="str">
            <v>jbruno@firsthealth.org</v>
          </cell>
          <cell r="O501" t="str">
            <v>+910-715-5048</v>
          </cell>
          <cell r="P501" t="str">
            <v>Abigail l Maxwell</v>
          </cell>
          <cell r="Q501" t="str">
            <v>amaxwell@firsthealth.org</v>
          </cell>
          <cell r="R501" t="str">
            <v>910-878-6652</v>
          </cell>
          <cell r="S501" t="str">
            <v>Beverly H Alphin</v>
          </cell>
          <cell r="T501" t="str">
            <v>balphin@firsthealth.org</v>
          </cell>
          <cell r="U501" t="str">
            <v>910-878-6024</v>
          </cell>
        </row>
        <row r="502">
          <cell r="A502" t="str">
            <v>77C001</v>
          </cell>
          <cell r="B502" t="str">
            <v>FirstHealth of the Carolinas</v>
          </cell>
          <cell r="C502" t="str">
            <v>FirstHealth Moore Regional Hospital - Richmond</v>
          </cell>
          <cell r="D502" t="str">
            <v>LOC-00118</v>
          </cell>
          <cell r="E502" t="str">
            <v>Richmond</v>
          </cell>
          <cell r="F502" t="str">
            <v>Richmond</v>
          </cell>
          <cell r="G502" t="str">
            <v>Hospital</v>
          </cell>
          <cell r="H502" t="str">
            <v>mcowell@firsthealth.org</v>
          </cell>
          <cell r="I502" t="str">
            <v>+910-715-1093</v>
          </cell>
          <cell r="J502" t="str">
            <v>Mickey W Foster</v>
          </cell>
          <cell r="K502" t="str">
            <v>mwfoster@firsthealth.org</v>
          </cell>
          <cell r="L502" t="str">
            <v>+910-715-1443</v>
          </cell>
          <cell r="M502" t="str">
            <v>Jenifir J Bruno</v>
          </cell>
          <cell r="N502" t="str">
            <v>jbruno@firsthealth.org</v>
          </cell>
          <cell r="O502" t="str">
            <v>+910-715-5048</v>
          </cell>
          <cell r="P502" t="str">
            <v>Alton D Miller</v>
          </cell>
          <cell r="Q502" t="str">
            <v>amiller@firsthealth.org</v>
          </cell>
          <cell r="R502" t="str">
            <v>910-417-3732</v>
          </cell>
          <cell r="S502" t="str">
            <v>Christy E Land</v>
          </cell>
          <cell r="T502" t="str">
            <v>cland@firsthealth.org</v>
          </cell>
          <cell r="U502" t="str">
            <v>910-417-3641</v>
          </cell>
        </row>
        <row r="503">
          <cell r="A503" t="str">
            <v>760026</v>
          </cell>
          <cell r="B503" t="str">
            <v>Five Points Medical Center, PC</v>
          </cell>
          <cell r="C503" t="str">
            <v>Five Points Medical Center, PC</v>
          </cell>
          <cell r="D503" t="str">
            <v>LOC-02547</v>
          </cell>
          <cell r="E503" t="str">
            <v>Randolph</v>
          </cell>
          <cell r="F503" t="str">
            <v>Randolph</v>
          </cell>
          <cell r="G503" t="str">
            <v>Medical practice : family medicine</v>
          </cell>
          <cell r="H503" t="str">
            <v>tgunter@fpmedical.com</v>
          </cell>
          <cell r="I503" t="str">
            <v>336-625-1172</v>
          </cell>
          <cell r="J503" t="str">
            <v>Josh T Lewis</v>
          </cell>
          <cell r="K503" t="str">
            <v>jlewis@fpmedical.com</v>
          </cell>
          <cell r="L503" t="str">
            <v>336-625-1172</v>
          </cell>
          <cell r="M503" t="str">
            <v>TARA  GUNTER</v>
          </cell>
          <cell r="N503" t="str">
            <v>tgunter@fpmedical.com</v>
          </cell>
          <cell r="O503" t="str">
            <v>336-625-1172</v>
          </cell>
          <cell r="P503" t="str">
            <v>TARA G GUNTER</v>
          </cell>
          <cell r="Q503" t="str">
            <v>tgunter@fpmedical.com</v>
          </cell>
          <cell r="R503" t="str">
            <v>336-625-1172</v>
          </cell>
          <cell r="S503" t="str">
            <v>Melissa  Kennedy</v>
          </cell>
          <cell r="T503" t="str">
            <v>mkennedy@fpmedical.com</v>
          </cell>
          <cell r="U503" t="str">
            <v>336-625-1172</v>
          </cell>
        </row>
        <row r="504">
          <cell r="A504" t="str">
            <v>590001</v>
          </cell>
          <cell r="B504" t="str">
            <v>Foothills Health District</v>
          </cell>
          <cell r="C504" t="str">
            <v>McDowell County Health Department</v>
          </cell>
          <cell r="D504" t="str">
            <v>LOC-00234</v>
          </cell>
          <cell r="E504" t="str">
            <v>McDowell</v>
          </cell>
          <cell r="F504" t="str">
            <v>McDowell</v>
          </cell>
          <cell r="G504" t="str">
            <v>Public health provider : public health clinic</v>
          </cell>
          <cell r="H504" t="str">
            <v>kedwards@foothillshd.org</v>
          </cell>
          <cell r="I504" t="str">
            <v>+828-652-6811</v>
          </cell>
          <cell r="J504" t="str">
            <v>Karen  Powell</v>
          </cell>
          <cell r="K504" t="str">
            <v>kpowell@foothillshd.org</v>
          </cell>
          <cell r="L504" t="str">
            <v>+828-287-6100</v>
          </cell>
          <cell r="M504" t="str">
            <v>Stephen W Jones</v>
          </cell>
          <cell r="N504" t="str">
            <v>swjskidoc@yahoo.com</v>
          </cell>
          <cell r="O504" t="str">
            <v>+828-287-6029</v>
          </cell>
          <cell r="P504" t="str">
            <v>Erin  Wilson</v>
          </cell>
          <cell r="Q504" t="str">
            <v>ewilson@foothillshd.org</v>
          </cell>
          <cell r="R504" t="str">
            <v>828-287-6100</v>
          </cell>
          <cell r="S504" t="str">
            <v>Betsy  Moore</v>
          </cell>
          <cell r="T504" t="str">
            <v>bmoore@foothillshd.org</v>
          </cell>
          <cell r="U504" t="str">
            <v>828-652-6811</v>
          </cell>
        </row>
        <row r="505">
          <cell r="A505" t="str">
            <v>810001</v>
          </cell>
          <cell r="B505" t="str">
            <v>Foothills Health District</v>
          </cell>
          <cell r="C505" t="str">
            <v>Rutherford County Health Dept</v>
          </cell>
          <cell r="D505" t="str">
            <v>LOC-00362</v>
          </cell>
          <cell r="E505" t="str">
            <v>Rutherford</v>
          </cell>
          <cell r="F505" t="str">
            <v>Rutherford</v>
          </cell>
          <cell r="G505" t="str">
            <v>Public health provider : public health clinic</v>
          </cell>
          <cell r="H505" t="str">
            <v>kedwards@foothillshd.org</v>
          </cell>
          <cell r="I505" t="str">
            <v>+828-652-6811</v>
          </cell>
          <cell r="J505" t="str">
            <v>Karen  Powell</v>
          </cell>
          <cell r="K505" t="str">
            <v>kpowell@foothillshd.org</v>
          </cell>
          <cell r="L505" t="str">
            <v>+828-287-6100</v>
          </cell>
          <cell r="M505" t="str">
            <v>Stephen W Jones</v>
          </cell>
          <cell r="N505" t="str">
            <v>swjskidoc@yahoo.com</v>
          </cell>
          <cell r="O505" t="str">
            <v>+828-287-6029</v>
          </cell>
          <cell r="P505" t="str">
            <v>Erin  Wilson</v>
          </cell>
          <cell r="Q505" t="str">
            <v>ewilson@foothillshd.org</v>
          </cell>
          <cell r="R505" t="str">
            <v>+828-287-6100</v>
          </cell>
          <cell r="S505" t="str">
            <v>Betsy  Moore</v>
          </cell>
          <cell r="T505" t="str">
            <v>bmoore@foothillshd.org</v>
          </cell>
          <cell r="U505" t="str">
            <v>+828-652-6811</v>
          </cell>
        </row>
        <row r="506">
          <cell r="A506" t="str">
            <v>340001</v>
          </cell>
          <cell r="B506" t="str">
            <v>Forsyth County Department of Public Health</v>
          </cell>
          <cell r="C506" t="str">
            <v>Forsyth County Department of Public Health</v>
          </cell>
          <cell r="D506" t="str">
            <v>LOC-00119</v>
          </cell>
          <cell r="E506" t="str">
            <v>Forsyth</v>
          </cell>
          <cell r="F506" t="str">
            <v>Forsyth</v>
          </cell>
          <cell r="G506" t="str">
            <v>Public health provider : public health clinic</v>
          </cell>
          <cell r="H506" t="str">
            <v>poneas@forsyth.cc</v>
          </cell>
          <cell r="I506" t="str">
            <v>+336-703-3200</v>
          </cell>
          <cell r="J506" t="str">
            <v>Joshua R Swift</v>
          </cell>
          <cell r="K506" t="str">
            <v>swiftjr@forysth.cc</v>
          </cell>
          <cell r="L506" t="str">
            <v>+336-703-3099</v>
          </cell>
          <cell r="M506" t="str">
            <v>Christopher  Ohl</v>
          </cell>
          <cell r="N506" t="str">
            <v>cohl@wakehealth.edu</v>
          </cell>
          <cell r="O506" t="str">
            <v>+336-806-6687</v>
          </cell>
          <cell r="P506" t="str">
            <v>Amanda  Pone</v>
          </cell>
          <cell r="Q506" t="str">
            <v>poneas@forsyth.cc</v>
          </cell>
          <cell r="R506" t="str">
            <v>336-703-3317</v>
          </cell>
          <cell r="S506" t="str">
            <v>Glenda  Dancy</v>
          </cell>
          <cell r="T506" t="str">
            <v>dancygl@forsyth.cc</v>
          </cell>
          <cell r="U506" t="str">
            <v>336-703-3198</v>
          </cell>
        </row>
        <row r="507">
          <cell r="A507" t="str">
            <v>34C016</v>
          </cell>
          <cell r="B507" t="str">
            <v>Forsyth County Detention Center</v>
          </cell>
          <cell r="C507" t="str">
            <v>Forsyth County Detention Center</v>
          </cell>
          <cell r="D507" t="str">
            <v>LOC-02868</v>
          </cell>
          <cell r="E507" t="str">
            <v>Forsyth</v>
          </cell>
          <cell r="F507" t="str">
            <v>Forsyth</v>
          </cell>
          <cell r="G507" t="str">
            <v>Other</v>
          </cell>
          <cell r="H507" t="str">
            <v>pcane@wellpath.us</v>
          </cell>
          <cell r="I507" t="str">
            <v>336-917-7677</v>
          </cell>
          <cell r="J507" t="str">
            <v>Pamela  Cane</v>
          </cell>
          <cell r="K507" t="str">
            <v>pcane@wellpath.us</v>
          </cell>
          <cell r="L507" t="str">
            <v>336-917-7677</v>
          </cell>
          <cell r="M507" t="str">
            <v>Dawn  Quashie</v>
          </cell>
          <cell r="N507" t="str">
            <v>dawnquashie@gmail.com</v>
          </cell>
          <cell r="O507" t="str">
            <v>336-917-7674</v>
          </cell>
          <cell r="P507" t="str">
            <v>Pamela  Cane</v>
          </cell>
          <cell r="Q507" t="str">
            <v>pcane@wellpath.us</v>
          </cell>
          <cell r="R507" t="str">
            <v>336-917-7677</v>
          </cell>
          <cell r="S507" t="str">
            <v>Betishia  Williams</v>
          </cell>
          <cell r="T507" t="str">
            <v>bmcintyrewilliams@wellpath.us</v>
          </cell>
          <cell r="U507" t="str">
            <v>336-917-7678</v>
          </cell>
        </row>
        <row r="508">
          <cell r="A508" t="str">
            <v>350001</v>
          </cell>
          <cell r="B508" t="str">
            <v>Franklin County Health Department</v>
          </cell>
          <cell r="C508" t="str">
            <v>Franklin County Health Department</v>
          </cell>
          <cell r="D508" t="str">
            <v>LOC-00120</v>
          </cell>
          <cell r="E508" t="str">
            <v>Franklin</v>
          </cell>
          <cell r="F508" t="str">
            <v>Franklin</v>
          </cell>
          <cell r="G508" t="str">
            <v>Public health provider : public health clinic</v>
          </cell>
          <cell r="H508" t="str">
            <v>lkennedy@franklincountync.us</v>
          </cell>
          <cell r="I508" t="str">
            <v>+919-496-2533</v>
          </cell>
          <cell r="J508" t="str">
            <v>Scott  LaVigne</v>
          </cell>
          <cell r="K508" t="str">
            <v>slavigne@franklincountync.us</v>
          </cell>
          <cell r="L508" t="str">
            <v>+919-496-8111</v>
          </cell>
          <cell r="M508" t="str">
            <v>Louis  Allen</v>
          </cell>
          <cell r="N508" t="str">
            <v>ldallen@franklincountync.us</v>
          </cell>
          <cell r="O508" t="str">
            <v>+919-496-2533</v>
          </cell>
          <cell r="P508" t="str">
            <v>Tracy  Wood</v>
          </cell>
          <cell r="Q508" t="str">
            <v>twood@franklincountync.us</v>
          </cell>
          <cell r="R508" t="str">
            <v>919-496-2533</v>
          </cell>
          <cell r="S508" t="str">
            <v>Amanda  Holmes</v>
          </cell>
          <cell r="T508" t="str">
            <v>aholmes@franklincountync.us</v>
          </cell>
          <cell r="U508" t="str">
            <v>919-496-2533</v>
          </cell>
        </row>
        <row r="509">
          <cell r="A509" t="str">
            <v>560004</v>
          </cell>
          <cell r="B509" t="str">
            <v>Franklin Family Practice</v>
          </cell>
          <cell r="C509" t="str">
            <v>Franklin Family Practice</v>
          </cell>
          <cell r="D509" t="str">
            <v>LOC-01298</v>
          </cell>
          <cell r="E509" t="str">
            <v>Macon</v>
          </cell>
          <cell r="F509" t="str">
            <v>Macon</v>
          </cell>
          <cell r="G509" t="str">
            <v>Medical practice : family medicine</v>
          </cell>
          <cell r="H509" t="str">
            <v>eboatwright26@yahoo.com</v>
          </cell>
          <cell r="I509" t="str">
            <v>828-369-4244</v>
          </cell>
          <cell r="J509" t="str">
            <v>Evelyn C Boatwright</v>
          </cell>
          <cell r="K509" t="str">
            <v>eboatwright26@yahoo.com</v>
          </cell>
          <cell r="L509" t="str">
            <v>828-369-4244</v>
          </cell>
          <cell r="M509" t="str">
            <v>Gustav C Wilde</v>
          </cell>
          <cell r="N509" t="str">
            <v>gcwilde69@hotmail.com</v>
          </cell>
          <cell r="O509" t="str">
            <v>828-369-4244</v>
          </cell>
          <cell r="P509" t="str">
            <v>Evelyn C Boatwright</v>
          </cell>
          <cell r="Q509" t="str">
            <v>eboatwright26@yahoo.com</v>
          </cell>
          <cell r="R509" t="str">
            <v>828-369-4244</v>
          </cell>
          <cell r="S509" t="str">
            <v>Joyce  Pannell</v>
          </cell>
          <cell r="T509" t="str">
            <v>joyce.pannell@frontier.com</v>
          </cell>
          <cell r="U509" t="str">
            <v>828-369-4244</v>
          </cell>
        </row>
        <row r="510">
          <cell r="A510" t="str">
            <v>79C011</v>
          </cell>
          <cell r="B510" t="str">
            <v>Free Clinic of Rockingham County, Inc</v>
          </cell>
          <cell r="C510" t="str">
            <v>Free Clinic of Rockingham County, Inc</v>
          </cell>
          <cell r="D510" t="str">
            <v>LOC-02957</v>
          </cell>
          <cell r="E510" t="str">
            <v>Rockingham</v>
          </cell>
          <cell r="F510" t="str">
            <v>Rockingham</v>
          </cell>
          <cell r="G510" t="str">
            <v>Other</v>
          </cell>
          <cell r="H510" t="str">
            <v>krider@freeclinicrc.org</v>
          </cell>
          <cell r="I510" t="str">
            <v>336-349-3220</v>
          </cell>
          <cell r="J510" t="str">
            <v>Kim  Rider</v>
          </cell>
          <cell r="K510" t="str">
            <v>krider@freeclinicrc.org</v>
          </cell>
          <cell r="L510" t="str">
            <v>336-349-3220</v>
          </cell>
          <cell r="M510" t="str">
            <v>Shannon  McElroy</v>
          </cell>
          <cell r="N510" t="str">
            <v>shanmce@yahoo.com</v>
          </cell>
          <cell r="O510" t="str">
            <v>336-349-3220</v>
          </cell>
          <cell r="P510" t="str">
            <v>Kim J Rider</v>
          </cell>
          <cell r="Q510" t="str">
            <v>krider@freeclinicrc.org</v>
          </cell>
          <cell r="R510" t="str">
            <v>336-349-3220</v>
          </cell>
          <cell r="S510" t="str">
            <v>Christy  Vaughn</v>
          </cell>
          <cell r="T510" t="str">
            <v>givetoday@freeclinicrc.org</v>
          </cell>
          <cell r="U510" t="str">
            <v>336-349-3220</v>
          </cell>
        </row>
        <row r="511">
          <cell r="A511" t="str">
            <v>60C055</v>
          </cell>
          <cell r="B511" t="str">
            <v>Freedom Now Services</v>
          </cell>
          <cell r="C511" t="str">
            <v>Freedom Now Services</v>
          </cell>
          <cell r="D511" t="str">
            <v>LOC-01431</v>
          </cell>
          <cell r="E511" t="str">
            <v>Mecklenburg</v>
          </cell>
          <cell r="F511" t="str">
            <v>Mecklenburg</v>
          </cell>
          <cell r="G511" t="str">
            <v>Medical practice : family medicine</v>
          </cell>
          <cell r="H511" t="str">
            <v>info.freedomnowtesting@gmail.com</v>
          </cell>
          <cell r="I511" t="str">
            <v>704-426-3267</v>
          </cell>
          <cell r="J511" t="str">
            <v>Almaz  Johnson</v>
          </cell>
          <cell r="K511" t="str">
            <v>johnsonalmaz@yahoo.com</v>
          </cell>
          <cell r="L511" t="str">
            <v>704-641-4976</v>
          </cell>
          <cell r="M511" t="str">
            <v>Almaz  Johnson</v>
          </cell>
          <cell r="N511" t="str">
            <v>johnsonalmaz@yahoo.com</v>
          </cell>
          <cell r="O511" t="str">
            <v>704-641-4976</v>
          </cell>
          <cell r="P511" t="str">
            <v>Rhonda  Cureton</v>
          </cell>
          <cell r="Q511" t="str">
            <v>rhonda_cureton@primarycaresolutions.org</v>
          </cell>
          <cell r="R511" t="str">
            <v>704-207-3272</v>
          </cell>
          <cell r="S511" t="str">
            <v>Curtis  Johnson</v>
          </cell>
          <cell r="T511" t="str">
            <v>curtisjohnson2424@gmail.com</v>
          </cell>
          <cell r="U511" t="str">
            <v>240-300-1127</v>
          </cell>
        </row>
        <row r="512">
          <cell r="A512" t="str">
            <v>41C011</v>
          </cell>
          <cell r="B512" t="str">
            <v>Fresenius Kidney Care of Garber Olin</v>
          </cell>
          <cell r="C512" t="str">
            <v>Greensboro Kidney Center</v>
          </cell>
          <cell r="D512" t="str">
            <v>LOC-00569</v>
          </cell>
          <cell r="E512" t="str">
            <v>Guilford</v>
          </cell>
          <cell r="F512" t="str">
            <v>Guilford</v>
          </cell>
          <cell r="G512" t="str">
            <v>Other</v>
          </cell>
          <cell r="H512" t="str">
            <v>anne.brown1@fmc-na.com</v>
          </cell>
          <cell r="I512" t="str">
            <v>336-708-4964</v>
          </cell>
          <cell r="J512" t="str">
            <v>Brenda A Brown</v>
          </cell>
          <cell r="K512" t="str">
            <v>anne.brown1@fmc-na.com</v>
          </cell>
          <cell r="L512" t="str">
            <v>336-708-4964</v>
          </cell>
          <cell r="M512" t="str">
            <v>Lori  Foster</v>
          </cell>
          <cell r="N512" t="str">
            <v>anne.brown1@fmc-na.com</v>
          </cell>
          <cell r="O512" t="str">
            <v>336-708-4964</v>
          </cell>
          <cell r="P512" t="str">
            <v>Brenda A Brown</v>
          </cell>
          <cell r="Q512" t="str">
            <v>anne.brown1@fmc-na.com</v>
          </cell>
          <cell r="R512" t="str">
            <v>336-708-4964</v>
          </cell>
          <cell r="S512" t="str">
            <v>Jolene  Wallace</v>
          </cell>
          <cell r="T512" t="str">
            <v>jolene.wallace@fmc-na.com</v>
          </cell>
          <cell r="U512" t="str">
            <v>336-375-1400</v>
          </cell>
        </row>
        <row r="513">
          <cell r="A513" t="str">
            <v>79C003</v>
          </cell>
          <cell r="B513" t="str">
            <v>Fresenius Kidney Care of Garber Olin</v>
          </cell>
          <cell r="C513" t="str">
            <v>BMA of Rockingham County</v>
          </cell>
          <cell r="D513" t="str">
            <v>LOC-00580</v>
          </cell>
          <cell r="E513" t="str">
            <v>Rockingham</v>
          </cell>
          <cell r="F513" t="str">
            <v>Rockingham</v>
          </cell>
          <cell r="G513" t="str">
            <v>Other</v>
          </cell>
          <cell r="H513" t="str">
            <v>anne.brown1@fmc-na.com</v>
          </cell>
          <cell r="I513" t="str">
            <v>336-708-4964</v>
          </cell>
          <cell r="J513" t="str">
            <v>Brenda A Brown</v>
          </cell>
          <cell r="K513" t="str">
            <v>anne.brown1@fmc-na.com</v>
          </cell>
          <cell r="L513" t="str">
            <v>336-708-4964</v>
          </cell>
          <cell r="M513" t="str">
            <v>Lori  Foster</v>
          </cell>
          <cell r="N513" t="str">
            <v>anne.brown1@fmc-na.com</v>
          </cell>
          <cell r="O513" t="str">
            <v>336-708-4964</v>
          </cell>
          <cell r="P513" t="str">
            <v>Brenda A Brown</v>
          </cell>
          <cell r="Q513" t="str">
            <v>anne.brown1@fmc-na.com</v>
          </cell>
          <cell r="R513" t="str">
            <v>336-708-4964</v>
          </cell>
          <cell r="S513" t="str">
            <v>Joyce  Roach</v>
          </cell>
          <cell r="T513" t="str">
            <v>joyce.wilson@fmc-na.com</v>
          </cell>
          <cell r="U513" t="str">
            <v>336-616-1611</v>
          </cell>
        </row>
        <row r="514">
          <cell r="A514" t="str">
            <v>41C010</v>
          </cell>
          <cell r="B514" t="str">
            <v>Fresenius Kidney Care of Garber Olin</v>
          </cell>
          <cell r="C514" t="str">
            <v>Northwest Greensboro Kidney Center</v>
          </cell>
          <cell r="D514" t="str">
            <v>LOC-00607</v>
          </cell>
          <cell r="E514" t="str">
            <v>Guilford</v>
          </cell>
          <cell r="F514" t="str">
            <v>Guilford</v>
          </cell>
          <cell r="G514" t="str">
            <v>Other</v>
          </cell>
          <cell r="H514" t="str">
            <v>anne.brown1@fmc-na.com</v>
          </cell>
          <cell r="I514" t="str">
            <v>336-708-4964</v>
          </cell>
          <cell r="J514" t="str">
            <v>Brenda A Brown</v>
          </cell>
          <cell r="K514" t="str">
            <v>anne.brown1@fmc-na.com</v>
          </cell>
          <cell r="L514" t="str">
            <v>336-708-4964</v>
          </cell>
          <cell r="M514" t="str">
            <v>Lori  Foster</v>
          </cell>
          <cell r="N514" t="str">
            <v>anne.brown1@fmc-na.com</v>
          </cell>
          <cell r="O514" t="str">
            <v>336-708-4964</v>
          </cell>
          <cell r="P514" t="str">
            <v>Brenda A Brown</v>
          </cell>
          <cell r="Q514" t="str">
            <v>anne.brown1@fmc-na.com</v>
          </cell>
          <cell r="R514" t="str">
            <v>336-708-4964</v>
          </cell>
          <cell r="S514" t="str">
            <v>Torre  Brasher</v>
          </cell>
          <cell r="T514" t="str">
            <v>torre.brasher@fmc-na.com</v>
          </cell>
          <cell r="U514" t="str">
            <v>336-664-6869</v>
          </cell>
        </row>
        <row r="515">
          <cell r="A515" t="str">
            <v>01C003</v>
          </cell>
          <cell r="B515" t="str">
            <v>Fresenius Kidney Care of Garber Olin</v>
          </cell>
          <cell r="C515" t="str">
            <v>Burlington Kidney Center</v>
          </cell>
          <cell r="D515" t="str">
            <v>LOC-00895</v>
          </cell>
          <cell r="E515" t="str">
            <v>Alamance</v>
          </cell>
          <cell r="F515" t="str">
            <v>Alamance</v>
          </cell>
          <cell r="G515" t="str">
            <v>Other</v>
          </cell>
          <cell r="H515" t="str">
            <v>anne.brown1@fmc-na.com</v>
          </cell>
          <cell r="I515" t="str">
            <v>336-708-4964</v>
          </cell>
          <cell r="J515" t="str">
            <v>Brenda A Brown</v>
          </cell>
          <cell r="K515" t="str">
            <v>anne.brown1@fmc-na.com</v>
          </cell>
          <cell r="L515" t="str">
            <v>336-708-4964</v>
          </cell>
          <cell r="M515" t="str">
            <v>Lori  Foster</v>
          </cell>
          <cell r="N515" t="str">
            <v>anne.brown1@fmc-na.com</v>
          </cell>
          <cell r="O515" t="str">
            <v>336-708-4964</v>
          </cell>
          <cell r="P515" t="str">
            <v>Brenda A Brown</v>
          </cell>
          <cell r="Q515" t="str">
            <v>anne.brown1@fmc-na.com</v>
          </cell>
          <cell r="R515" t="str">
            <v>336-708-4964</v>
          </cell>
          <cell r="S515" t="str">
            <v>Brandy  Morris</v>
          </cell>
          <cell r="T515" t="str">
            <v>brandy.morris@fmc-na.com</v>
          </cell>
          <cell r="U515" t="str">
            <v>336-524-8989</v>
          </cell>
        </row>
        <row r="516">
          <cell r="A516" t="str">
            <v>41C009</v>
          </cell>
          <cell r="B516" t="str">
            <v>Fresenius Kidney Care of Garber Olin</v>
          </cell>
          <cell r="C516" t="str">
            <v>East Greensboro Kidney Center</v>
          </cell>
          <cell r="D516" t="str">
            <v>LOC-00894</v>
          </cell>
          <cell r="E516" t="str">
            <v>Guilford</v>
          </cell>
          <cell r="F516" t="str">
            <v>Guilford</v>
          </cell>
          <cell r="G516" t="str">
            <v>Other</v>
          </cell>
          <cell r="H516" t="str">
            <v>anne.brown1@fmc-na.com</v>
          </cell>
          <cell r="I516" t="str">
            <v>336-708-4964</v>
          </cell>
          <cell r="J516" t="str">
            <v>Brenda A Brown</v>
          </cell>
          <cell r="K516" t="str">
            <v>anne.brown1@fmc-na.com</v>
          </cell>
          <cell r="L516" t="str">
            <v>336-708-4964</v>
          </cell>
          <cell r="M516" t="str">
            <v>Lori  Foster</v>
          </cell>
          <cell r="N516" t="str">
            <v>anne.brown1@fmc-na.com</v>
          </cell>
          <cell r="O516" t="str">
            <v>336-708-4964</v>
          </cell>
          <cell r="P516" t="str">
            <v>Brenda A Brown</v>
          </cell>
          <cell r="Q516" t="str">
            <v>anne.brown1@fmc-na.com</v>
          </cell>
          <cell r="R516" t="str">
            <v>336-708-4964</v>
          </cell>
          <cell r="S516" t="str">
            <v>Victoria  Shuttleworth</v>
          </cell>
          <cell r="T516" t="str">
            <v>victoria.shuttleworth@fmc-na.com</v>
          </cell>
          <cell r="U516" t="str">
            <v>336-358-1233</v>
          </cell>
        </row>
        <row r="517">
          <cell r="A517" t="str">
            <v>41C008</v>
          </cell>
          <cell r="B517" t="str">
            <v>Fresenius Kidney Care of Garber Olin</v>
          </cell>
          <cell r="C517" t="str">
            <v>Garber Olin Kidney Center</v>
          </cell>
          <cell r="D517" t="str">
            <v>LOC-00896</v>
          </cell>
          <cell r="E517" t="str">
            <v>Guilford</v>
          </cell>
          <cell r="F517" t="str">
            <v>Guilford</v>
          </cell>
          <cell r="G517" t="str">
            <v>Other</v>
          </cell>
          <cell r="H517" t="str">
            <v>anne.brown1@fmc-na.com</v>
          </cell>
          <cell r="I517" t="str">
            <v>336-708-4964</v>
          </cell>
          <cell r="J517" t="str">
            <v>Brenda A Brown</v>
          </cell>
          <cell r="K517" t="str">
            <v>anne.brown1@fmc-na.com</v>
          </cell>
          <cell r="L517" t="str">
            <v>336-708-4964</v>
          </cell>
          <cell r="M517" t="str">
            <v>Lori  Foster</v>
          </cell>
          <cell r="N517" t="str">
            <v>anne.brown1@fmc-na.com</v>
          </cell>
          <cell r="O517" t="str">
            <v>336-708-4964</v>
          </cell>
          <cell r="P517" t="str">
            <v>Brenda A Brown</v>
          </cell>
          <cell r="Q517" t="str">
            <v>anne.brown1@fmc-na.com</v>
          </cell>
          <cell r="R517" t="str">
            <v>336-708-4964</v>
          </cell>
          <cell r="S517" t="str">
            <v>Jennifer  Bell</v>
          </cell>
          <cell r="T517" t="str">
            <v>jennifer.bell02@fmc-na.com</v>
          </cell>
          <cell r="U517" t="str">
            <v>336-332-3753</v>
          </cell>
        </row>
        <row r="518">
          <cell r="A518" t="str">
            <v>60C016</v>
          </cell>
          <cell r="B518" t="str">
            <v>Fresenius Medical Care Beatties Ford</v>
          </cell>
          <cell r="C518" t="str">
            <v>Fresenius Medical Care Beatties Ford</v>
          </cell>
          <cell r="D518" t="str">
            <v>LOC-01271</v>
          </cell>
          <cell r="E518" t="str">
            <v>Mecklenburg</v>
          </cell>
          <cell r="F518" t="str">
            <v>Mecklenburg</v>
          </cell>
          <cell r="G518" t="str">
            <v>Other</v>
          </cell>
          <cell r="H518" t="str">
            <v>dawn.lawson@fmc-na.com</v>
          </cell>
          <cell r="I518" t="str">
            <v>704-517-8414</v>
          </cell>
          <cell r="J518" t="str">
            <v>Dawn E Lawson</v>
          </cell>
          <cell r="K518" t="str">
            <v>dawn.lawson@fmc-na.com</v>
          </cell>
          <cell r="L518" t="str">
            <v>704-517-8414</v>
          </cell>
          <cell r="M518" t="str">
            <v>Suzanne  Katsanos</v>
          </cell>
          <cell r="N518" t="str">
            <v>dawn.lawson@fmc-na.com</v>
          </cell>
          <cell r="O518" t="str">
            <v>704-517-8414</v>
          </cell>
          <cell r="P518" t="str">
            <v>Dawn E Lawson</v>
          </cell>
          <cell r="Q518" t="str">
            <v>dawn.lawson@fmc-na.com</v>
          </cell>
          <cell r="R518" t="str">
            <v>704-517-8414</v>
          </cell>
          <cell r="S518" t="str">
            <v>Catherine  Ewalt</v>
          </cell>
          <cell r="T518" t="str">
            <v>catherine.ewalt@fmc-na.com</v>
          </cell>
          <cell r="U518" t="str">
            <v>704-394-7335</v>
          </cell>
        </row>
        <row r="519">
          <cell r="A519" t="str">
            <v>60C017</v>
          </cell>
          <cell r="B519" t="str">
            <v>Fresenius Medical Care Nations Ford</v>
          </cell>
          <cell r="C519" t="str">
            <v>Fresenius Medical Care Nations Ford</v>
          </cell>
          <cell r="D519" t="str">
            <v>LOC-01167</v>
          </cell>
          <cell r="E519" t="str">
            <v>Mecklenburg</v>
          </cell>
          <cell r="F519" t="str">
            <v>Mecklenburg</v>
          </cell>
          <cell r="G519" t="str">
            <v>Other</v>
          </cell>
          <cell r="H519" t="str">
            <v>dawn.lawson@fmc-na.com</v>
          </cell>
          <cell r="I519" t="str">
            <v>704-517-8414</v>
          </cell>
          <cell r="J519" t="str">
            <v>Dawn E Lawson</v>
          </cell>
          <cell r="K519" t="str">
            <v>dawn.lawson@fmc-na.com</v>
          </cell>
          <cell r="L519" t="str">
            <v>704-517-8414</v>
          </cell>
          <cell r="M519" t="str">
            <v>Gregory  Merten</v>
          </cell>
          <cell r="N519" t="str">
            <v>dawn.lawson@fmc-na.com</v>
          </cell>
          <cell r="O519" t="str">
            <v>704-552-9102</v>
          </cell>
          <cell r="P519" t="str">
            <v>Dawn E Lawson</v>
          </cell>
          <cell r="Q519" t="str">
            <v>dawn.lawson@fmc-na.com</v>
          </cell>
          <cell r="R519" t="str">
            <v>704-517-8414</v>
          </cell>
          <cell r="S519" t="str">
            <v>Catherine  Ewalt</v>
          </cell>
          <cell r="T519" t="str">
            <v>catherine.ewalt@fmc-na.com</v>
          </cell>
          <cell r="U519" t="str">
            <v>704-552-9102</v>
          </cell>
        </row>
        <row r="520">
          <cell r="A520" t="str">
            <v>60C018</v>
          </cell>
          <cell r="B520" t="str">
            <v>Fresenius Medical Care Southwest Charlotte</v>
          </cell>
          <cell r="C520" t="str">
            <v>Fresenius Medical Care Southwest</v>
          </cell>
          <cell r="D520" t="str">
            <v>LOC-01442</v>
          </cell>
          <cell r="E520" t="str">
            <v>Mecklenburg</v>
          </cell>
          <cell r="F520" t="str">
            <v>Mecklenburg</v>
          </cell>
          <cell r="G520" t="str">
            <v>Other</v>
          </cell>
          <cell r="H520" t="str">
            <v>dawn.lawson@fmc-na.com</v>
          </cell>
          <cell r="I520" t="str">
            <v>704-517-8414</v>
          </cell>
          <cell r="J520" t="str">
            <v>Dawn E Lawson</v>
          </cell>
          <cell r="K520" t="str">
            <v>dawn.lawson@fmc-na.com</v>
          </cell>
          <cell r="L520" t="str">
            <v>704-517-8414</v>
          </cell>
          <cell r="M520" t="str">
            <v>Chris  Fotiadis</v>
          </cell>
          <cell r="N520" t="str">
            <v>dawn.lawson@fmc-na.com</v>
          </cell>
          <cell r="O520" t="str">
            <v>704-517-8414</v>
          </cell>
          <cell r="P520" t="str">
            <v>Dawn E Lawson</v>
          </cell>
          <cell r="Q520" t="str">
            <v>dawn.lawson@fmc-na.com</v>
          </cell>
          <cell r="R520" t="str">
            <v>704-517-8414</v>
          </cell>
          <cell r="S520" t="str">
            <v>Karen  Hogan</v>
          </cell>
          <cell r="T520" t="str">
            <v>karen.hogan@fmc-na.com</v>
          </cell>
          <cell r="U520" t="str">
            <v>704-504-2667</v>
          </cell>
        </row>
        <row r="521">
          <cell r="A521" t="str">
            <v>41C027</v>
          </cell>
          <cell r="B521" t="str">
            <v>Friendly Pharmacy</v>
          </cell>
          <cell r="C521" t="str">
            <v>Friendly Pharmacy</v>
          </cell>
          <cell r="D521" t="str">
            <v>LOC-02464</v>
          </cell>
          <cell r="E521" t="str">
            <v>Guilford</v>
          </cell>
          <cell r="F521" t="str">
            <v>Guilford</v>
          </cell>
          <cell r="G521" t="str">
            <v>Pharmacy : independent</v>
          </cell>
          <cell r="H521" t="str">
            <v>cbarnette@friendlypharm.com</v>
          </cell>
          <cell r="I521" t="str">
            <v>336-790-7343</v>
          </cell>
          <cell r="J521" t="str">
            <v>Thomas  Stainback</v>
          </cell>
          <cell r="K521" t="str">
            <v>mstainback@stainbackandassociates.com</v>
          </cell>
          <cell r="L521" t="str">
            <v>336-508-0978</v>
          </cell>
          <cell r="M521" t="str">
            <v>James  Braxton</v>
          </cell>
          <cell r="N521" t="str">
            <v>jdbrx2002@yahoo.com</v>
          </cell>
          <cell r="O521" t="str">
            <v>336-944-1365</v>
          </cell>
          <cell r="P521" t="str">
            <v>Catherine  Barnette</v>
          </cell>
          <cell r="Q521" t="str">
            <v>cbarnette@friendlypharm.com</v>
          </cell>
          <cell r="R521" t="str">
            <v>336-790-7343</v>
          </cell>
          <cell r="S521" t="str">
            <v>Regina  Decker</v>
          </cell>
          <cell r="T521" t="str">
            <v>gdecker32@gmail.com</v>
          </cell>
          <cell r="U521" t="str">
            <v>336-790-7343</v>
          </cell>
        </row>
        <row r="522">
          <cell r="A522" t="str">
            <v>93C003</v>
          </cell>
          <cell r="B522" t="str">
            <v>Futrell Pharmacy</v>
          </cell>
          <cell r="C522" t="str">
            <v>Futrell Pharmacy of Warrenton</v>
          </cell>
          <cell r="D522" t="str">
            <v>LOC-01558</v>
          </cell>
          <cell r="E522" t="str">
            <v>Warren</v>
          </cell>
          <cell r="F522" t="str">
            <v>Warren</v>
          </cell>
          <cell r="G522" t="str">
            <v>Pharmacy : independent</v>
          </cell>
          <cell r="H522" t="str">
            <v>wrf@futrellpharmacy.net</v>
          </cell>
          <cell r="I522" t="str">
            <v>252-534-6001</v>
          </cell>
          <cell r="J522" t="str">
            <v>William R Futrell</v>
          </cell>
          <cell r="K522" t="str">
            <v>wrf@futrellpharmacy.net</v>
          </cell>
          <cell r="L522" t="str">
            <v>252-578-1557</v>
          </cell>
          <cell r="M522" t="str">
            <v>William R Futrell</v>
          </cell>
          <cell r="N522" t="str">
            <v>wrf@futrellpharmacy.net</v>
          </cell>
          <cell r="O522" t="str">
            <v>252-534-6001</v>
          </cell>
          <cell r="P522" t="str">
            <v>Palmer W King</v>
          </cell>
          <cell r="Q522" t="str">
            <v>wking@futrellpharmacy.net</v>
          </cell>
          <cell r="R522" t="str">
            <v>252-257-2147</v>
          </cell>
          <cell r="S522" t="str">
            <v>William  Futrell</v>
          </cell>
          <cell r="T522" t="str">
            <v>futrell.pharmacy1@gmail.com</v>
          </cell>
          <cell r="U522" t="str">
            <v>252-534-6311</v>
          </cell>
        </row>
        <row r="523">
          <cell r="A523" t="str">
            <v>66C004</v>
          </cell>
          <cell r="B523" t="str">
            <v>Futrell Pharmacy</v>
          </cell>
          <cell r="C523" t="str">
            <v>Futrell Pharmacy of Rich Square</v>
          </cell>
          <cell r="D523" t="str">
            <v>LOC-01556</v>
          </cell>
          <cell r="E523" t="str">
            <v>Northampton</v>
          </cell>
          <cell r="F523" t="str">
            <v>Northampton</v>
          </cell>
          <cell r="G523" t="str">
            <v>Pharmacy : independent</v>
          </cell>
          <cell r="H523" t="str">
            <v>wrf@futrellpharmacy.net</v>
          </cell>
          <cell r="I523" t="str">
            <v>252-534-6001</v>
          </cell>
          <cell r="J523" t="str">
            <v>William R Futrell</v>
          </cell>
          <cell r="K523" t="str">
            <v>wrf@futrellpharmacy.net</v>
          </cell>
          <cell r="L523" t="str">
            <v>252-578-1557</v>
          </cell>
          <cell r="M523" t="str">
            <v>William R Futrell</v>
          </cell>
          <cell r="N523" t="str">
            <v>wrf@futrellpharmacy.net</v>
          </cell>
          <cell r="O523" t="str">
            <v>252-534-6001</v>
          </cell>
          <cell r="P523" t="str">
            <v>william  Futrell</v>
          </cell>
          <cell r="Q523" t="str">
            <v>wrf@futrellpharmacy.net</v>
          </cell>
          <cell r="R523" t="str">
            <v>252-578-1557</v>
          </cell>
          <cell r="S523" t="str">
            <v>nicole  howell</v>
          </cell>
          <cell r="T523" t="str">
            <v>nicole@futrellpharmacy.net</v>
          </cell>
          <cell r="U523" t="str">
            <v>252-539-2552</v>
          </cell>
        </row>
        <row r="524">
          <cell r="A524" t="str">
            <v>42C007</v>
          </cell>
          <cell r="B524" t="str">
            <v>Futrell Pharmacy</v>
          </cell>
          <cell r="C524" t="str">
            <v>Futrell Pharmacy of Littleton</v>
          </cell>
          <cell r="D524" t="str">
            <v>LOC-01557</v>
          </cell>
          <cell r="E524" t="str">
            <v>Halifax</v>
          </cell>
          <cell r="F524" t="str">
            <v>Halifax</v>
          </cell>
          <cell r="G524" t="str">
            <v>Pharmacy : independent</v>
          </cell>
          <cell r="H524" t="str">
            <v>wrf@futrellpharmacy.net</v>
          </cell>
          <cell r="I524" t="str">
            <v>252-534-6001</v>
          </cell>
          <cell r="J524" t="str">
            <v>William R Futrell</v>
          </cell>
          <cell r="K524" t="str">
            <v>wrf@futrellpharmacy.net</v>
          </cell>
          <cell r="L524" t="str">
            <v>252-578-1557</v>
          </cell>
          <cell r="M524" t="str">
            <v>William R Futrell</v>
          </cell>
          <cell r="N524" t="str">
            <v>wrf@futrellpharmacy.net</v>
          </cell>
          <cell r="O524" t="str">
            <v>252-534-6001</v>
          </cell>
          <cell r="P524" t="str">
            <v>Michael A Jackson</v>
          </cell>
          <cell r="Q524" t="str">
            <v>mike@futrellpharmacy.net</v>
          </cell>
          <cell r="R524" t="str">
            <v>252-586-3414</v>
          </cell>
          <cell r="S524" t="str">
            <v>William R Futrell</v>
          </cell>
          <cell r="T524" t="str">
            <v>wrf@futrellpharmacy.net</v>
          </cell>
          <cell r="U524" t="str">
            <v>252-534-6311</v>
          </cell>
        </row>
        <row r="525">
          <cell r="A525" t="str">
            <v>66C005</v>
          </cell>
          <cell r="B525" t="str">
            <v>Futrell Pharmacy</v>
          </cell>
          <cell r="C525" t="str">
            <v>Futrell Pharmacy of Jackson</v>
          </cell>
          <cell r="D525" t="str">
            <v>LOC-01555</v>
          </cell>
          <cell r="E525" t="str">
            <v>Northampton</v>
          </cell>
          <cell r="F525" t="str">
            <v>Northampton</v>
          </cell>
          <cell r="G525" t="str">
            <v>Pharmacy : independent</v>
          </cell>
          <cell r="H525" t="str">
            <v>wrf@futrellpharmacy.net</v>
          </cell>
          <cell r="I525" t="str">
            <v>252-534-6001</v>
          </cell>
          <cell r="J525" t="str">
            <v>William R Futrell</v>
          </cell>
          <cell r="K525" t="str">
            <v>wrf@futrellpharmacy.net</v>
          </cell>
          <cell r="L525" t="str">
            <v>252-578-1557</v>
          </cell>
          <cell r="M525" t="str">
            <v>William R Futrell</v>
          </cell>
          <cell r="N525" t="str">
            <v>wrf@futrellpharmacy.net</v>
          </cell>
          <cell r="O525" t="str">
            <v>252-534-6001</v>
          </cell>
          <cell r="P525" t="str">
            <v>Ned L Clark</v>
          </cell>
          <cell r="Q525" t="str">
            <v>nlcrph@yahoo.com</v>
          </cell>
          <cell r="R525" t="str">
            <v>252-534-6001</v>
          </cell>
          <cell r="S525" t="str">
            <v>Bill  Futrell</v>
          </cell>
          <cell r="T525" t="str">
            <v>wrf@futrellpharmacy.net</v>
          </cell>
          <cell r="U525" t="str">
            <v>252-534-6001</v>
          </cell>
        </row>
        <row r="526">
          <cell r="A526" t="str">
            <v>600082</v>
          </cell>
          <cell r="B526" t="str">
            <v>Gaffney Health Services</v>
          </cell>
          <cell r="C526" t="str">
            <v>Gaffney Health Services</v>
          </cell>
          <cell r="D526" t="str">
            <v>LOC-01477</v>
          </cell>
          <cell r="E526" t="str">
            <v>Mecklenburg</v>
          </cell>
          <cell r="F526" t="str">
            <v>Mecklenburg</v>
          </cell>
          <cell r="G526" t="str">
            <v>Medical practice : family medicine</v>
          </cell>
          <cell r="H526" t="str">
            <v>jjones@gaffneyhealthservices.com</v>
          </cell>
          <cell r="I526" t="str">
            <v>704-566-6332</v>
          </cell>
          <cell r="J526" t="str">
            <v>MARY E GAFFNEY</v>
          </cell>
          <cell r="K526" t="str">
            <v>drgaffney@gaffneyhealthservices.com</v>
          </cell>
          <cell r="L526" t="str">
            <v>704-566-6332</v>
          </cell>
          <cell r="M526" t="str">
            <v>MARY E GAFFNEY</v>
          </cell>
          <cell r="N526" t="str">
            <v>drgaffney@gaffneyhealthservices.com</v>
          </cell>
          <cell r="O526" t="str">
            <v>704-566-6332</v>
          </cell>
          <cell r="P526" t="str">
            <v>Jay B Jones</v>
          </cell>
          <cell r="Q526" t="str">
            <v>jjones@gaffneyhealthservices.com</v>
          </cell>
          <cell r="R526" t="str">
            <v>704-566-6332</v>
          </cell>
          <cell r="S526" t="str">
            <v>Rachelle  Beacham</v>
          </cell>
          <cell r="T526" t="str">
            <v>rachalle@gaffneyforlife.com</v>
          </cell>
          <cell r="U526" t="str">
            <v>704-566-6332</v>
          </cell>
        </row>
        <row r="527">
          <cell r="A527" t="str">
            <v>74C003</v>
          </cell>
          <cell r="B527" t="str">
            <v>Galileo Medical Group PC, NC</v>
          </cell>
          <cell r="C527" t="str">
            <v>Galileo Medical Group PC, NC</v>
          </cell>
          <cell r="D527" t="str">
            <v>LOC-00596</v>
          </cell>
          <cell r="E527" t="str">
            <v>Pitt</v>
          </cell>
          <cell r="F527" t="str">
            <v>Pitt</v>
          </cell>
          <cell r="G527" t="str">
            <v>Medical practice : family medicine</v>
          </cell>
          <cell r="H527" t="str">
            <v>kanderson@galileo.care</v>
          </cell>
          <cell r="I527" t="str">
            <v>252-507-0588</v>
          </cell>
          <cell r="J527" t="str">
            <v>Daniel  Weisberg</v>
          </cell>
          <cell r="K527" t="str">
            <v>dweisberg@galileo.care</v>
          </cell>
          <cell r="L527" t="str">
            <v>252-507-0588</v>
          </cell>
          <cell r="M527" t="str">
            <v>Daniel  Weisberg</v>
          </cell>
          <cell r="N527" t="str">
            <v>dweisberg@galileo.care</v>
          </cell>
          <cell r="O527" t="str">
            <v>252-507-0588</v>
          </cell>
          <cell r="P527" t="str">
            <v>Keri P Anderson</v>
          </cell>
          <cell r="Q527" t="str">
            <v>kanderson@galileo.care</v>
          </cell>
          <cell r="R527" t="str">
            <v>252-507-0588</v>
          </cell>
          <cell r="S527" t="str">
            <v>Diamond  Bynum</v>
          </cell>
          <cell r="T527" t="str">
            <v>dbynum@galileo.io</v>
          </cell>
          <cell r="U527" t="str">
            <v>252-507-0588</v>
          </cell>
        </row>
        <row r="528">
          <cell r="A528" t="str">
            <v>10C012</v>
          </cell>
          <cell r="B528" t="str">
            <v>GALLOWAY SANDS PHARMACY LLC</v>
          </cell>
          <cell r="C528" t="str">
            <v>Galloway-Sands Pharmacy #2 - Southport</v>
          </cell>
          <cell r="D528" t="str">
            <v>LOC-02071</v>
          </cell>
          <cell r="E528" t="str">
            <v>Brunswick</v>
          </cell>
          <cell r="F528" t="str">
            <v>Brunswick</v>
          </cell>
          <cell r="G528" t="str">
            <v>Pharmacy : independent</v>
          </cell>
          <cell r="H528" t="str">
            <v>gallowaysands2@bizec.rr.com</v>
          </cell>
          <cell r="I528" t="str">
            <v>910-454-9090</v>
          </cell>
          <cell r="J528" t="str">
            <v>Kevin W Sands</v>
          </cell>
          <cell r="K528" t="str">
            <v>gallowaysands2@bizec.rr.com</v>
          </cell>
          <cell r="L528" t="str">
            <v>910-200-5323</v>
          </cell>
          <cell r="M528" t="str">
            <v>Kevin W Sands</v>
          </cell>
          <cell r="N528" t="str">
            <v>gallowaysands2@bizec.rr.com</v>
          </cell>
          <cell r="O528" t="str">
            <v>910-200-5323</v>
          </cell>
          <cell r="P528" t="str">
            <v>Kevin W Sands</v>
          </cell>
          <cell r="Q528" t="str">
            <v>kevin@kevinwsands.com</v>
          </cell>
          <cell r="R528" t="str">
            <v>910-200-5323</v>
          </cell>
          <cell r="S528" t="str">
            <v>Tiffany  Capps</v>
          </cell>
          <cell r="T528" t="str">
            <v>southportgsp@gmail.com</v>
          </cell>
          <cell r="U528" t="str">
            <v>910-454-9090</v>
          </cell>
        </row>
        <row r="529">
          <cell r="A529" t="str">
            <v>10C013</v>
          </cell>
          <cell r="B529" t="str">
            <v>GALLOWAY SANDS PHARMACY LLC</v>
          </cell>
          <cell r="C529" t="str">
            <v>Galloway-Sands Pharmacy #1 - Supply</v>
          </cell>
          <cell r="D529" t="str">
            <v>LOC-02070</v>
          </cell>
          <cell r="E529" t="str">
            <v>Brunswick</v>
          </cell>
          <cell r="F529" t="str">
            <v>Brunswick</v>
          </cell>
          <cell r="G529" t="str">
            <v>Pharmacy : independent</v>
          </cell>
          <cell r="H529" t="str">
            <v>gallowaysands2@bizec.rr.com</v>
          </cell>
          <cell r="I529" t="str">
            <v>910-454-9090</v>
          </cell>
          <cell r="J529" t="str">
            <v>Kevin W Sands</v>
          </cell>
          <cell r="K529" t="str">
            <v>gallowaysands2@bizec.rr.com</v>
          </cell>
          <cell r="L529" t="str">
            <v>910-200-5323</v>
          </cell>
          <cell r="M529" t="str">
            <v>Kevin W Sands</v>
          </cell>
          <cell r="N529" t="str">
            <v>gallowaysands2@bizec.rr.com</v>
          </cell>
          <cell r="O529" t="str">
            <v>910-200-5323</v>
          </cell>
          <cell r="P529" t="str">
            <v>Joseph  Galloway</v>
          </cell>
          <cell r="Q529" t="str">
            <v>gallowaysands@atmc.net</v>
          </cell>
          <cell r="R529" t="str">
            <v>910-754-7200</v>
          </cell>
          <cell r="S529" t="str">
            <v>SIBYL  SAUNDERS</v>
          </cell>
          <cell r="T529" t="str">
            <v>shsaunders@atmc.net</v>
          </cell>
          <cell r="U529" t="str">
            <v>910-754-7200</v>
          </cell>
        </row>
        <row r="530">
          <cell r="A530" t="str">
            <v>92C071</v>
          </cell>
          <cell r="B530" t="str">
            <v>Garner 5th Avenue Pharmacy Inc</v>
          </cell>
          <cell r="C530" t="str">
            <v>Garner 5th Avenue Pharmacy</v>
          </cell>
          <cell r="D530" t="str">
            <v>LOC-01553</v>
          </cell>
          <cell r="E530" t="str">
            <v>Wake</v>
          </cell>
          <cell r="F530" t="str">
            <v>Wake</v>
          </cell>
          <cell r="G530" t="str">
            <v>Pharmacy : independent</v>
          </cell>
          <cell r="H530" t="str">
            <v>rx@garner5thavenuerx.com</v>
          </cell>
          <cell r="I530" t="str">
            <v>919-747-9482</v>
          </cell>
          <cell r="J530" t="str">
            <v>Thomas H Bunch</v>
          </cell>
          <cell r="K530" t="str">
            <v>rx@garner5thavenuerx.com</v>
          </cell>
          <cell r="L530" t="str">
            <v>919-747-9482</v>
          </cell>
          <cell r="M530" t="str">
            <v>Thomas H Bunch</v>
          </cell>
          <cell r="N530" t="str">
            <v>rx@garner5thavenuerx.com</v>
          </cell>
          <cell r="O530" t="str">
            <v>919-747-9482</v>
          </cell>
          <cell r="P530" t="str">
            <v>Thomas H Bunch</v>
          </cell>
          <cell r="Q530" t="str">
            <v>rx@garner5thavenuerx.com</v>
          </cell>
          <cell r="R530" t="str">
            <v>919-747-9482</v>
          </cell>
          <cell r="S530" t="str">
            <v>Anita D Bunch</v>
          </cell>
          <cell r="T530" t="str">
            <v>adb@garner5thavenuerx.com</v>
          </cell>
          <cell r="U530" t="str">
            <v>919-390-2848</v>
          </cell>
        </row>
        <row r="531">
          <cell r="A531" t="str">
            <v>92C089</v>
          </cell>
          <cell r="B531" t="str">
            <v>Garner Family Practice</v>
          </cell>
          <cell r="C531" t="str">
            <v>Garner Family Practice</v>
          </cell>
          <cell r="D531" t="str">
            <v>LOC-02320</v>
          </cell>
          <cell r="E531" t="str">
            <v>Wake</v>
          </cell>
          <cell r="F531" t="str">
            <v>Wake</v>
          </cell>
          <cell r="G531" t="str">
            <v>Medical practice : family medicine</v>
          </cell>
          <cell r="H531" t="str">
            <v>crystal.quinn@unchealth.unc.edu</v>
          </cell>
          <cell r="I531" t="str">
            <v>919-779-1440</v>
          </cell>
          <cell r="J531" t="str">
            <v>David E Spivey</v>
          </cell>
          <cell r="K531" t="str">
            <v>david.spiveyjr@unchealth.unc.edu</v>
          </cell>
          <cell r="L531" t="str">
            <v>919-779-1440</v>
          </cell>
          <cell r="M531" t="str">
            <v>David E Spivey</v>
          </cell>
          <cell r="N531" t="str">
            <v>david.spiveyjr@unchealth.unc.edu</v>
          </cell>
          <cell r="O531" t="str">
            <v>919-779-1440</v>
          </cell>
          <cell r="P531" t="str">
            <v>Crystal R Quinn</v>
          </cell>
          <cell r="Q531" t="str">
            <v>crystal.quinn@unchealth.unc.edu</v>
          </cell>
          <cell r="R531" t="str">
            <v>984-215-4274</v>
          </cell>
          <cell r="S531" t="str">
            <v>Dana  Newsome</v>
          </cell>
          <cell r="T531" t="str">
            <v>dana.newsome@unchealth.unc.edu</v>
          </cell>
          <cell r="U531" t="str">
            <v>919-779-1440</v>
          </cell>
        </row>
        <row r="532">
          <cell r="A532" t="str">
            <v>92C025</v>
          </cell>
          <cell r="B532" t="str">
            <v>Garner Internal Medicine, P.A.</v>
          </cell>
          <cell r="C532" t="str">
            <v>Garner Internal Medicine</v>
          </cell>
          <cell r="D532" t="str">
            <v>LOC-01203</v>
          </cell>
          <cell r="E532" t="str">
            <v>Wake</v>
          </cell>
          <cell r="F532" t="str">
            <v>Wake</v>
          </cell>
          <cell r="G532" t="str">
            <v>Medical practice : internal medicine</v>
          </cell>
          <cell r="H532" t="str">
            <v>llewis@garnerinternalmedicine.com</v>
          </cell>
          <cell r="I532" t="str">
            <v>919-773-1223</v>
          </cell>
          <cell r="J532" t="str">
            <v>Steven  Turner</v>
          </cell>
          <cell r="K532" t="str">
            <v>sturner281824@gmail.com</v>
          </cell>
          <cell r="L532" t="str">
            <v>919-773-1223</v>
          </cell>
          <cell r="M532" t="str">
            <v>Jeffrey H Breiner</v>
          </cell>
          <cell r="N532" t="str">
            <v>breiner.jeff@gmail.com</v>
          </cell>
          <cell r="O532" t="str">
            <v>919-773-1223</v>
          </cell>
          <cell r="P532" t="str">
            <v>Heather  Thomas</v>
          </cell>
          <cell r="Q532" t="str">
            <v>hthomas@garnerinternalmedicine.com</v>
          </cell>
          <cell r="R532" t="str">
            <v>919-773-1223</v>
          </cell>
          <cell r="S532" t="str">
            <v>Melissa  Ciamillo</v>
          </cell>
          <cell r="T532" t="str">
            <v>melissaciamillo@gmail.com</v>
          </cell>
          <cell r="U532" t="str">
            <v>919-773-1123</v>
          </cell>
        </row>
        <row r="533">
          <cell r="A533" t="str">
            <v>360001</v>
          </cell>
          <cell r="B533" t="str">
            <v>Gaston County DHHS</v>
          </cell>
          <cell r="C533" t="str">
            <v>Hudson</v>
          </cell>
          <cell r="D533" t="str">
            <v>LOC-00190</v>
          </cell>
          <cell r="E533" t="str">
            <v>Gaston</v>
          </cell>
          <cell r="F533" t="str">
            <v>Gaston</v>
          </cell>
          <cell r="G533" t="str">
            <v>Public health provider : public health clinic</v>
          </cell>
          <cell r="H533" t="str">
            <v>alexa.hodge@gastongov.com</v>
          </cell>
          <cell r="I533" t="str">
            <v>+704-862-5372</v>
          </cell>
          <cell r="J533" t="str">
            <v>Stephen  Eaton</v>
          </cell>
          <cell r="K533" t="str">
            <v>stephen.eaton@gastongov.com</v>
          </cell>
          <cell r="L533" t="str">
            <v>+704-853-5271</v>
          </cell>
          <cell r="M533" t="str">
            <v>Tia L Robertson</v>
          </cell>
          <cell r="N533" t="str">
            <v>tia.robertson@gastongov.com</v>
          </cell>
          <cell r="O533" t="str">
            <v>+704-853-5290</v>
          </cell>
          <cell r="P533" t="str">
            <v>Lesley W Sellers</v>
          </cell>
          <cell r="Q533" t="str">
            <v>lesley.sellers@gastongov.com</v>
          </cell>
          <cell r="R533" t="str">
            <v>704-862-5321</v>
          </cell>
          <cell r="S533" t="str">
            <v>Joy  Smith</v>
          </cell>
          <cell r="T533" t="str">
            <v>joy.smith@gastongov.com</v>
          </cell>
          <cell r="U533" t="str">
            <v>704-853-5037</v>
          </cell>
        </row>
        <row r="534">
          <cell r="A534" t="str">
            <v>36C021</v>
          </cell>
          <cell r="B534" t="str">
            <v>Gaston County EMS</v>
          </cell>
          <cell r="C534" t="str">
            <v>Gaston County EMS</v>
          </cell>
          <cell r="D534" t="str">
            <v>LOC-01780</v>
          </cell>
          <cell r="E534" t="str">
            <v>Gaston</v>
          </cell>
          <cell r="F534" t="str">
            <v>Gaston</v>
          </cell>
          <cell r="G534" t="str">
            <v>Other</v>
          </cell>
          <cell r="H534" t="str">
            <v>mark.lamphiear@gastongov.com</v>
          </cell>
          <cell r="I534" t="str">
            <v>704-866-3202</v>
          </cell>
          <cell r="J534" t="str">
            <v>Mark A Lamphiear</v>
          </cell>
          <cell r="K534" t="str">
            <v>mark.lamphiear@gastongov.com</v>
          </cell>
          <cell r="L534" t="str">
            <v>704-866-3202</v>
          </cell>
          <cell r="M534" t="str">
            <v>Andrew L Matthews</v>
          </cell>
          <cell r="N534" t="str">
            <v>andrew.matthews@gastongov.com</v>
          </cell>
          <cell r="O534" t="str">
            <v>218-242-0760</v>
          </cell>
          <cell r="P534" t="str">
            <v>Mark A Lamphiear</v>
          </cell>
          <cell r="Q534" t="str">
            <v>mark.lamphiear@gastongov.com</v>
          </cell>
          <cell r="R534" t="str">
            <v>704-866-3202</v>
          </cell>
          <cell r="S534" t="str">
            <v>James H McConnel</v>
          </cell>
          <cell r="T534" t="str">
            <v>jamie.mcconnell@gastongov.com</v>
          </cell>
          <cell r="U534" t="str">
            <v>704-866-3204</v>
          </cell>
        </row>
        <row r="535">
          <cell r="A535" t="str">
            <v>36C005</v>
          </cell>
          <cell r="B535" t="str">
            <v>Gaston Enterprises, Inc.</v>
          </cell>
          <cell r="C535" t="str">
            <v>Medical Center Pharmacy</v>
          </cell>
          <cell r="D535" t="str">
            <v>LOC-00456</v>
          </cell>
          <cell r="E535" t="str">
            <v>Gaston</v>
          </cell>
          <cell r="F535" t="str">
            <v>Gaston</v>
          </cell>
          <cell r="G535" t="str">
            <v>Pharmacy : independent</v>
          </cell>
          <cell r="H535" t="str">
            <v>mcp28054@gmail.com</v>
          </cell>
          <cell r="I535" t="str">
            <v>704-867-5343</v>
          </cell>
          <cell r="J535" t="str">
            <v>Donald R Thrower</v>
          </cell>
          <cell r="K535" t="str">
            <v>mcp28054@gmail.com</v>
          </cell>
          <cell r="L535" t="str">
            <v>704-867-5343</v>
          </cell>
          <cell r="M535" t="str">
            <v>Donald R Thrower</v>
          </cell>
          <cell r="N535" t="str">
            <v>mcp28054@gmail.com</v>
          </cell>
          <cell r="O535" t="str">
            <v>704-867-5343</v>
          </cell>
          <cell r="P535" t="str">
            <v>Allison  Beatty</v>
          </cell>
          <cell r="Q535" t="str">
            <v>allie@alumni.duke.edu</v>
          </cell>
          <cell r="R535" t="str">
            <v>704-654-8050</v>
          </cell>
          <cell r="S535" t="str">
            <v>Chris W Thrower</v>
          </cell>
          <cell r="T535" t="str">
            <v>cwthrow@gmail.com</v>
          </cell>
          <cell r="U535" t="str">
            <v>704-616-0829</v>
          </cell>
        </row>
        <row r="536">
          <cell r="A536" t="str">
            <v>36C019</v>
          </cell>
          <cell r="B536" t="str">
            <v>Gaston Medical Partners, PLLC</v>
          </cell>
          <cell r="C536" t="str">
            <v>Gaston Medical Partners, PLLC</v>
          </cell>
          <cell r="D536" t="str">
            <v>LOC-02194</v>
          </cell>
          <cell r="E536" t="str">
            <v>Gaston</v>
          </cell>
          <cell r="F536" t="str">
            <v>Gaston</v>
          </cell>
          <cell r="G536" t="str">
            <v>Medical practice : family medicine</v>
          </cell>
          <cell r="H536" t="str">
            <v>mmccartney@gastonmed.com</v>
          </cell>
          <cell r="I536" t="str">
            <v>704-800-4268</v>
          </cell>
          <cell r="J536" t="str">
            <v>Michael S McCartney</v>
          </cell>
          <cell r="K536" t="str">
            <v>mmccartney@gastonmed.com</v>
          </cell>
          <cell r="L536" t="str">
            <v>734-474-3649</v>
          </cell>
          <cell r="M536" t="str">
            <v>Derek M Reed</v>
          </cell>
          <cell r="N536" t="str">
            <v>dreed@gastonmed.com</v>
          </cell>
          <cell r="O536" t="str">
            <v>704-877-4945</v>
          </cell>
          <cell r="P536" t="str">
            <v>Lorie B Hamrick</v>
          </cell>
          <cell r="Q536" t="str">
            <v>lhamrick@gastonmed.com</v>
          </cell>
          <cell r="R536" t="str">
            <v>704-898-7265</v>
          </cell>
          <cell r="S536" t="str">
            <v>Elizabeth N Crisp</v>
          </cell>
          <cell r="T536" t="str">
            <v>ecrisp@gastonmed.com</v>
          </cell>
          <cell r="U536" t="str">
            <v>704-674-8117</v>
          </cell>
        </row>
        <row r="537">
          <cell r="A537" t="str">
            <v>230017</v>
          </cell>
          <cell r="B537" t="str">
            <v>Gaston Memorial Hospital INC</v>
          </cell>
          <cell r="C537" t="str">
            <v>CaroMont Family Medicine - Kings Mountain</v>
          </cell>
          <cell r="D537" t="str">
            <v>LOC-03476</v>
          </cell>
          <cell r="E537" t="str">
            <v>Gaston</v>
          </cell>
          <cell r="F537" t="str">
            <v>Gaston</v>
          </cell>
          <cell r="G537" t="str">
            <v>Medical practice : family medicine</v>
          </cell>
          <cell r="H537" t="str">
            <v>mark.chaparro@caromonthealth.org</v>
          </cell>
          <cell r="I537" t="str">
            <v>704-834-2000</v>
          </cell>
          <cell r="J537" t="str">
            <v>Chris  Peek</v>
          </cell>
          <cell r="K537" t="str">
            <v>chris.peek@caromonthealth.org</v>
          </cell>
          <cell r="L537" t="str">
            <v>704-834-2120</v>
          </cell>
          <cell r="M537" t="str">
            <v>Todd R Davis</v>
          </cell>
          <cell r="N537" t="str">
            <v>todd.davis@caromonthealth.org</v>
          </cell>
          <cell r="O537" t="str">
            <v>704-834-2122</v>
          </cell>
          <cell r="P537" t="str">
            <v>Jada N Anthony</v>
          </cell>
          <cell r="Q537" t="str">
            <v>jada.anthony@caromonthealth.org</v>
          </cell>
          <cell r="R537" t="str">
            <v>704-730-1228</v>
          </cell>
          <cell r="S537" t="str">
            <v>Tinita  Coats</v>
          </cell>
          <cell r="T537" t="str">
            <v>tinita.coats@caromonthealth.org</v>
          </cell>
          <cell r="U537" t="str">
            <v>704-730-1228</v>
          </cell>
        </row>
        <row r="538">
          <cell r="A538" t="str">
            <v>360039</v>
          </cell>
          <cell r="B538" t="str">
            <v>Gaston Memorial Hospital INC</v>
          </cell>
          <cell r="C538" t="str">
            <v>CaroMont Regional Medical Center</v>
          </cell>
          <cell r="D538" t="str">
            <v>LOC-00322</v>
          </cell>
          <cell r="E538" t="str">
            <v>Gaston</v>
          </cell>
          <cell r="F538" t="str">
            <v>Gaston</v>
          </cell>
          <cell r="G538" t="str">
            <v>Hospital</v>
          </cell>
          <cell r="H538" t="str">
            <v>mark.chaparro@caromonthealth.org</v>
          </cell>
          <cell r="I538" t="str">
            <v>704-834-2000</v>
          </cell>
          <cell r="J538" t="str">
            <v>Chris  Peek</v>
          </cell>
          <cell r="K538" t="str">
            <v>chris.peek@caromonthealth.org</v>
          </cell>
          <cell r="L538" t="str">
            <v>704-834-2120</v>
          </cell>
          <cell r="M538" t="str">
            <v>Todd R Davis</v>
          </cell>
          <cell r="N538" t="str">
            <v>todd.davis@caromonthealth.org</v>
          </cell>
          <cell r="O538" t="str">
            <v>704-834-2122</v>
          </cell>
          <cell r="P538" t="str">
            <v>Mark  Chaparro</v>
          </cell>
          <cell r="Q538" t="str">
            <v>mark.chaparro@caromonthealth.org</v>
          </cell>
          <cell r="R538" t="str">
            <v>704-834-2239</v>
          </cell>
          <cell r="S538" t="str">
            <v>Kristin  Eginger</v>
          </cell>
          <cell r="T538" t="str">
            <v>kristin.eginger@caromonthealth.org</v>
          </cell>
          <cell r="U538" t="str">
            <v>704-834-3644</v>
          </cell>
        </row>
        <row r="539">
          <cell r="A539" t="str">
            <v>360041</v>
          </cell>
          <cell r="B539" t="str">
            <v>Gaston Memorial Hospital INC</v>
          </cell>
          <cell r="C539" t="str">
            <v>CaroMont Health - South Point Family Practice</v>
          </cell>
          <cell r="D539" t="str">
            <v>LOC-02486</v>
          </cell>
          <cell r="E539" t="str">
            <v>Gaston</v>
          </cell>
          <cell r="F539" t="str">
            <v>Gaston</v>
          </cell>
          <cell r="G539" t="str">
            <v>Medical practice : family medicine</v>
          </cell>
          <cell r="H539" t="str">
            <v>mark.chaparro@caromonthealth.org</v>
          </cell>
          <cell r="I539" t="str">
            <v>704-834-2000</v>
          </cell>
          <cell r="J539" t="str">
            <v>Chris  Peek</v>
          </cell>
          <cell r="K539" t="str">
            <v>chris.peek@caromonthealth.org</v>
          </cell>
          <cell r="L539" t="str">
            <v>704-834-2120</v>
          </cell>
          <cell r="M539" t="str">
            <v>Todd R Davis</v>
          </cell>
          <cell r="N539" t="str">
            <v>todd.davis@caromonthealth.org</v>
          </cell>
          <cell r="O539" t="str">
            <v>704-834-2122</v>
          </cell>
          <cell r="P539" t="str">
            <v>Robin  Watkins</v>
          </cell>
          <cell r="Q539" t="str">
            <v>robin.watkins@caromonthealth.org</v>
          </cell>
          <cell r="R539" t="str">
            <v>980-834-5190</v>
          </cell>
          <cell r="S539" t="str">
            <v>Somer  Lawrence</v>
          </cell>
          <cell r="T539" t="str">
            <v>somer.lawrence@caromonthealth.org</v>
          </cell>
          <cell r="U539" t="str">
            <v>980-834-5168</v>
          </cell>
        </row>
        <row r="540">
          <cell r="A540" t="str">
            <v>41C035</v>
          </cell>
          <cell r="B540" t="str">
            <v>GATE CITY PHARMACY</v>
          </cell>
          <cell r="C540" t="str">
            <v>GATE CITY PHARMACY</v>
          </cell>
          <cell r="D540" t="str">
            <v>LOC-01946</v>
          </cell>
          <cell r="E540" t="str">
            <v>Guilford</v>
          </cell>
          <cell r="F540" t="str">
            <v>Guilford</v>
          </cell>
          <cell r="G540" t="str">
            <v>Pharmacy : independent</v>
          </cell>
          <cell r="H540" t="str">
            <v>mjs@gatecitypharmacy.com</v>
          </cell>
          <cell r="I540" t="str">
            <v>336-292-6888</v>
          </cell>
          <cell r="J540" t="str">
            <v>JANIE  UNDERWOOD</v>
          </cell>
          <cell r="K540" t="str">
            <v>jus@gatecitypharmacy.com</v>
          </cell>
          <cell r="L540" t="str">
            <v>336-292-6888</v>
          </cell>
          <cell r="M540" t="str">
            <v>MICHAEL J SKERTICH</v>
          </cell>
          <cell r="N540" t="str">
            <v>mjs@gatecitypharmacy.com</v>
          </cell>
          <cell r="O540" t="str">
            <v>336-292-6888</v>
          </cell>
          <cell r="P540" t="str">
            <v>MIKE J SKERTICH</v>
          </cell>
          <cell r="Q540" t="str">
            <v>mjs@gatecitypharmacy.com</v>
          </cell>
          <cell r="R540" t="str">
            <v>336-292-6888</v>
          </cell>
          <cell r="S540" t="str">
            <v>JANIE  UNDERWOOD</v>
          </cell>
          <cell r="T540" t="str">
            <v>jus@gatecitypharmacy.com</v>
          </cell>
          <cell r="U540" t="str">
            <v>336-292-6888</v>
          </cell>
        </row>
        <row r="541">
          <cell r="A541" t="str">
            <v>70C001</v>
          </cell>
          <cell r="B541" t="str">
            <v>Gateway Community Health Centers, Inc.</v>
          </cell>
          <cell r="C541" t="str">
            <v>Gateway Community Health Centers, Inc</v>
          </cell>
          <cell r="D541" t="str">
            <v>LOC-00124</v>
          </cell>
          <cell r="E541" t="str">
            <v>Gates</v>
          </cell>
          <cell r="F541" t="str">
            <v>Gates</v>
          </cell>
          <cell r="G541" t="str">
            <v>Public health provider : Federally Qualified Health Center</v>
          </cell>
          <cell r="H541" t="str">
            <v>rturner@gchchealth.com</v>
          </cell>
          <cell r="I541" t="str">
            <v>+252-333-1047</v>
          </cell>
          <cell r="J541" t="str">
            <v>Rose  Turner</v>
          </cell>
          <cell r="K541" t="str">
            <v>rturner@gchchealth.com</v>
          </cell>
          <cell r="L541" t="str">
            <v>+252-314-3582</v>
          </cell>
          <cell r="M541" t="str">
            <v>Sheikh  Tejan-Sie</v>
          </cell>
          <cell r="N541" t="str">
            <v>doctj22@gmail.com</v>
          </cell>
          <cell r="O541" t="str">
            <v>+252-252-1226</v>
          </cell>
          <cell r="P541" t="str">
            <v>Anne M Monte-Parker</v>
          </cell>
          <cell r="Q541" t="str">
            <v>amonteparkerfnp@gchchealth.com</v>
          </cell>
          <cell r="R541" t="str">
            <v>252-221-2171</v>
          </cell>
          <cell r="S541" t="str">
            <v>David  Newbrough</v>
          </cell>
          <cell r="T541" t="str">
            <v>dcnewbro@gmail.com</v>
          </cell>
          <cell r="U541" t="str">
            <v>252-333-1047</v>
          </cell>
        </row>
        <row r="542">
          <cell r="A542" t="str">
            <v>63C036</v>
          </cell>
          <cell r="B542" t="str">
            <v>Genoa Healthcare, LLC</v>
          </cell>
          <cell r="C542" t="str">
            <v>Genoa Healthcare 10968</v>
          </cell>
          <cell r="D542" t="str">
            <v>LOC-01956</v>
          </cell>
          <cell r="E542" t="str">
            <v>Mecklenburg</v>
          </cell>
          <cell r="F542" t="str">
            <v>Mecklenburg</v>
          </cell>
          <cell r="G542" t="str">
            <v>Pharmacy : chain</v>
          </cell>
          <cell r="H542" t="str">
            <v>jwrona@genoahealthcare.com</v>
          </cell>
          <cell r="I542" t="str">
            <v>704-972-8134</v>
          </cell>
          <cell r="J542" t="str">
            <v>Sam  Maneen</v>
          </cell>
          <cell r="K542" t="str">
            <v>smaneen@genoahealthcare.com</v>
          </cell>
          <cell r="L542" t="str">
            <v>980-297-4364</v>
          </cell>
          <cell r="M542" t="str">
            <v>Stephanie L Kornechuk</v>
          </cell>
          <cell r="N542" t="str">
            <v>skornechuk@genoahealthcare.com</v>
          </cell>
          <cell r="O542" t="str">
            <v>253-218-0844</v>
          </cell>
          <cell r="P542" t="str">
            <v>Joshua  Wrona</v>
          </cell>
          <cell r="Q542" t="str">
            <v>jwrona@genoahealthcare.com</v>
          </cell>
          <cell r="R542" t="str">
            <v>704-972-8134</v>
          </cell>
          <cell r="S542" t="str">
            <v>LaWanda  Jones</v>
          </cell>
          <cell r="T542" t="str">
            <v>lsjones@genoahealthcare.com</v>
          </cell>
          <cell r="U542" t="str">
            <v>704-972-8134</v>
          </cell>
        </row>
        <row r="543">
          <cell r="A543" t="str">
            <v>41C019</v>
          </cell>
          <cell r="B543" t="str">
            <v>Genoa Healthcare, LLC</v>
          </cell>
          <cell r="C543" t="str">
            <v>Genoa Healthcare 10840</v>
          </cell>
          <cell r="D543" t="str">
            <v>LOC-01961</v>
          </cell>
          <cell r="E543" t="str">
            <v>Guilford</v>
          </cell>
          <cell r="F543" t="str">
            <v>Guilford</v>
          </cell>
          <cell r="G543" t="str">
            <v>Medical practice : other specialty</v>
          </cell>
          <cell r="H543" t="str">
            <v>jwrona@genoahealthcare.com</v>
          </cell>
          <cell r="I543" t="str">
            <v>704-972-8134</v>
          </cell>
          <cell r="J543" t="str">
            <v>Sam  Maneen</v>
          </cell>
          <cell r="K543" t="str">
            <v>smaneen@genoahealthcare.com</v>
          </cell>
          <cell r="L543" t="str">
            <v>980-297-4364</v>
          </cell>
          <cell r="M543" t="str">
            <v>Stephanie L Kornechuk</v>
          </cell>
          <cell r="N543" t="str">
            <v>skornechuk@genoahealthcare.com</v>
          </cell>
          <cell r="O543" t="str">
            <v>253-218-0844</v>
          </cell>
          <cell r="P543" t="str">
            <v>Julie J Robards</v>
          </cell>
          <cell r="Q543" t="str">
            <v>jrobards@genoahealthcare.com</v>
          </cell>
          <cell r="R543" t="str">
            <v>336-252-5608</v>
          </cell>
          <cell r="S543" t="str">
            <v>Michelle L Shores</v>
          </cell>
          <cell r="T543" t="str">
            <v>mshores@genoahealthcare.com</v>
          </cell>
          <cell r="U543" t="str">
            <v>336-252-5608</v>
          </cell>
        </row>
        <row r="544">
          <cell r="A544" t="str">
            <v>11C013</v>
          </cell>
          <cell r="B544" t="str">
            <v>Genoa Healthcare, LLC</v>
          </cell>
          <cell r="C544" t="str">
            <v>Genoa Healthcare, 10930</v>
          </cell>
          <cell r="D544" t="str">
            <v>LOC-01963</v>
          </cell>
          <cell r="E544" t="str">
            <v>Buncombe</v>
          </cell>
          <cell r="F544" t="str">
            <v>Buncombe</v>
          </cell>
          <cell r="G544" t="str">
            <v>Pharmacy : chain</v>
          </cell>
          <cell r="H544" t="str">
            <v>jwrona@genoahealthcare.com</v>
          </cell>
          <cell r="I544" t="str">
            <v>704-972-8134</v>
          </cell>
          <cell r="J544" t="str">
            <v>Sam  Maneen</v>
          </cell>
          <cell r="K544" t="str">
            <v>smaneen@genoahealthcare.com</v>
          </cell>
          <cell r="L544" t="str">
            <v>980-297-4364</v>
          </cell>
          <cell r="M544" t="str">
            <v>Stephanie L Kornechuk</v>
          </cell>
          <cell r="N544" t="str">
            <v>skornechuk@genoahealthcare.com</v>
          </cell>
          <cell r="O544" t="str">
            <v>253-218-0844</v>
          </cell>
          <cell r="P544" t="str">
            <v>Amelia  Flynn</v>
          </cell>
          <cell r="Q544" t="str">
            <v>aflynn@genoahealthcare.com</v>
          </cell>
          <cell r="R544" t="str">
            <v>828-348-8083</v>
          </cell>
          <cell r="S544" t="str">
            <v>Kristen  Gonzalez</v>
          </cell>
          <cell r="T544" t="str">
            <v>kgonzalez@genoahealthcare.com</v>
          </cell>
          <cell r="U544" t="str">
            <v>828-348-8083</v>
          </cell>
        </row>
        <row r="545">
          <cell r="A545" t="str">
            <v>18C009</v>
          </cell>
          <cell r="B545" t="str">
            <v>Genoa Healthcare, LLC</v>
          </cell>
          <cell r="C545" t="str">
            <v>Genoa Healthcare, 20235</v>
          </cell>
          <cell r="D545" t="str">
            <v>LOC-01969</v>
          </cell>
          <cell r="E545" t="str">
            <v>Catawba</v>
          </cell>
          <cell r="F545" t="str">
            <v>Catawba</v>
          </cell>
          <cell r="G545" t="str">
            <v>Pharmacy : chain</v>
          </cell>
          <cell r="H545" t="str">
            <v>jwrona@genoahealthcare.com</v>
          </cell>
          <cell r="I545" t="str">
            <v>704-972-8134</v>
          </cell>
          <cell r="J545" t="str">
            <v>Sam  Maneen</v>
          </cell>
          <cell r="K545" t="str">
            <v>smaneen@genoahealthcare.com</v>
          </cell>
          <cell r="L545" t="str">
            <v>980-297-4364</v>
          </cell>
          <cell r="M545" t="str">
            <v>Stephanie L Kornechuk</v>
          </cell>
          <cell r="N545" t="str">
            <v>skornechuk@genoahealthcare.com</v>
          </cell>
          <cell r="O545" t="str">
            <v>253-218-0844</v>
          </cell>
          <cell r="P545" t="str">
            <v>Gina  Benson</v>
          </cell>
          <cell r="Q545" t="str">
            <v>gibenson@genoahealthcare.com</v>
          </cell>
          <cell r="R545" t="str">
            <v>828-358-4066</v>
          </cell>
          <cell r="S545" t="str">
            <v>Melissa  Reynolds</v>
          </cell>
          <cell r="T545" t="str">
            <v>mreynolds@genoahealthcare.com</v>
          </cell>
          <cell r="U545" t="str">
            <v>828-358-4066</v>
          </cell>
        </row>
        <row r="546">
          <cell r="A546" t="str">
            <v>42C006</v>
          </cell>
          <cell r="B546" t="str">
            <v>Genoa Healthcare, LLC</v>
          </cell>
          <cell r="C546" t="str">
            <v>Genoa Healthcare, 10970</v>
          </cell>
          <cell r="D546" t="str">
            <v>LOC-01965</v>
          </cell>
          <cell r="E546" t="str">
            <v>Halifax</v>
          </cell>
          <cell r="F546" t="str">
            <v>Halifax</v>
          </cell>
          <cell r="G546" t="str">
            <v>Pharmacy : chain</v>
          </cell>
          <cell r="H546" t="str">
            <v>jwrona@genoahealthcare.com</v>
          </cell>
          <cell r="I546" t="str">
            <v>704-972-8134</v>
          </cell>
          <cell r="J546" t="str">
            <v>Sam  Maneen</v>
          </cell>
          <cell r="K546" t="str">
            <v>smaneen@genoahealthcare.com</v>
          </cell>
          <cell r="L546" t="str">
            <v>980-297-4364</v>
          </cell>
          <cell r="M546" t="str">
            <v>Stephanie L Kornechuk</v>
          </cell>
          <cell r="N546" t="str">
            <v>skornechuk@genoahealthcare.com</v>
          </cell>
          <cell r="O546" t="str">
            <v>253-218-0844</v>
          </cell>
          <cell r="P546" t="str">
            <v>Theresa  Williams</v>
          </cell>
          <cell r="Q546" t="str">
            <v>theresa.williams@genoahealthcare.com</v>
          </cell>
          <cell r="R546" t="str">
            <v>252-365-4337</v>
          </cell>
          <cell r="S546" t="str">
            <v>Dana  Aronson</v>
          </cell>
          <cell r="T546" t="str">
            <v>daronson@genoahealthcare.com</v>
          </cell>
          <cell r="U546" t="str">
            <v>252-365-4337</v>
          </cell>
        </row>
        <row r="547">
          <cell r="A547" t="str">
            <v>74C012</v>
          </cell>
          <cell r="B547" t="str">
            <v>Genoa Healthcare, LLC</v>
          </cell>
          <cell r="C547" t="str">
            <v>Genoa Healthcare, 20114</v>
          </cell>
          <cell r="D547" t="str">
            <v>LOC-01967</v>
          </cell>
          <cell r="E547" t="str">
            <v>Pitt</v>
          </cell>
          <cell r="F547" t="str">
            <v>Pitt</v>
          </cell>
          <cell r="G547" t="str">
            <v>Pharmacy : chain</v>
          </cell>
          <cell r="H547" t="str">
            <v>jwrona@genoahealthcare.com</v>
          </cell>
          <cell r="I547" t="str">
            <v>704-972-8134</v>
          </cell>
          <cell r="J547" t="str">
            <v>Sam  Maneen</v>
          </cell>
          <cell r="K547" t="str">
            <v>smaneen@genoahealthcare.com</v>
          </cell>
          <cell r="L547" t="str">
            <v>980-297-4364</v>
          </cell>
          <cell r="M547" t="str">
            <v>Stephanie L Kornechuk</v>
          </cell>
          <cell r="N547" t="str">
            <v>skornechuk@genoahealthcare.com</v>
          </cell>
          <cell r="O547" t="str">
            <v>253-218-0844</v>
          </cell>
          <cell r="P547" t="str">
            <v>Stephanie L Bullock</v>
          </cell>
          <cell r="Q547" t="str">
            <v>sbullock@genoahealthcare.com</v>
          </cell>
          <cell r="R547" t="str">
            <v>282-565-4650</v>
          </cell>
          <cell r="S547" t="str">
            <v>Kendrick  Hudson</v>
          </cell>
          <cell r="T547" t="str">
            <v>khudson@genoahealthcare.com</v>
          </cell>
          <cell r="U547" t="str">
            <v>252-565-4650</v>
          </cell>
        </row>
        <row r="548">
          <cell r="A548" t="str">
            <v>11C014</v>
          </cell>
          <cell r="B548" t="str">
            <v>Genoa Healthcare, LLC</v>
          </cell>
          <cell r="C548" t="str">
            <v>Genoa Healthcare, 00151</v>
          </cell>
          <cell r="D548" t="str">
            <v>LOC-01964</v>
          </cell>
          <cell r="E548" t="str">
            <v>Buncombe</v>
          </cell>
          <cell r="F548" t="str">
            <v>Buncombe</v>
          </cell>
          <cell r="G548" t="str">
            <v>Pharmacy : chain</v>
          </cell>
          <cell r="H548" t="str">
            <v>jwrona@genoahealthcare.com</v>
          </cell>
          <cell r="I548" t="str">
            <v>704-972-8134</v>
          </cell>
          <cell r="J548" t="str">
            <v>Sam  Maneen</v>
          </cell>
          <cell r="K548" t="str">
            <v>smaneen@genoahealthcare.com</v>
          </cell>
          <cell r="L548" t="str">
            <v>980-297-4364</v>
          </cell>
          <cell r="M548" t="str">
            <v>Stephanie L Kornechuk</v>
          </cell>
          <cell r="N548" t="str">
            <v>skornechuk@genoahealthcare.com</v>
          </cell>
          <cell r="O548" t="str">
            <v>253-218-0844</v>
          </cell>
          <cell r="P548" t="str">
            <v>Troy  Lee</v>
          </cell>
          <cell r="Q548" t="str">
            <v>tlee@genoahealthcare.com</v>
          </cell>
          <cell r="R548" t="str">
            <v>828-490-7573</v>
          </cell>
          <cell r="S548" t="str">
            <v>Stacey  Edwards</v>
          </cell>
          <cell r="T548" t="str">
            <v>stedwards@genoahealthcare.com</v>
          </cell>
          <cell r="U548" t="str">
            <v>828-490-7573</v>
          </cell>
        </row>
        <row r="549">
          <cell r="A549" t="str">
            <v>34C011</v>
          </cell>
          <cell r="B549" t="str">
            <v>Genoa Healthcare, LLC</v>
          </cell>
          <cell r="C549" t="str">
            <v>Genoa Healthcare, 20059</v>
          </cell>
          <cell r="D549" t="str">
            <v>LOC-01966</v>
          </cell>
          <cell r="E549" t="str">
            <v>Forsyth</v>
          </cell>
          <cell r="F549" t="str">
            <v>Forsyth</v>
          </cell>
          <cell r="G549" t="str">
            <v>Pharmacy : chain</v>
          </cell>
          <cell r="H549" t="str">
            <v>jwrona@genoahealthcare.com</v>
          </cell>
          <cell r="I549" t="str">
            <v>704-972-8134</v>
          </cell>
          <cell r="J549" t="str">
            <v>Sam  Maneen</v>
          </cell>
          <cell r="K549" t="str">
            <v>smaneen@genoahealthcare.com</v>
          </cell>
          <cell r="L549" t="str">
            <v>980-297-4364</v>
          </cell>
          <cell r="M549" t="str">
            <v>Stephanie L Kornechuk</v>
          </cell>
          <cell r="N549" t="str">
            <v>skornechuk@genoahealthcare.com</v>
          </cell>
          <cell r="O549" t="str">
            <v>253-218-0844</v>
          </cell>
          <cell r="P549" t="str">
            <v>Chrisa F Fulk</v>
          </cell>
          <cell r="Q549" t="str">
            <v>cfulk@genoahealthcare.com</v>
          </cell>
          <cell r="R549" t="str">
            <v>336-448-3199</v>
          </cell>
          <cell r="S549" t="str">
            <v>Michelle A Eaton</v>
          </cell>
          <cell r="T549" t="str">
            <v>meaton@genoahealthcare.com</v>
          </cell>
          <cell r="U549" t="str">
            <v>336-448-3199</v>
          </cell>
        </row>
        <row r="550">
          <cell r="A550" t="str">
            <v>41C030</v>
          </cell>
          <cell r="B550" t="str">
            <v>Gibsonville Pharmacy</v>
          </cell>
          <cell r="C550" t="str">
            <v>Gibsonville Pharmacy</v>
          </cell>
          <cell r="D550" t="str">
            <v>LOC-02945</v>
          </cell>
          <cell r="E550" t="str">
            <v>Guilford</v>
          </cell>
          <cell r="F550" t="str">
            <v>Guilford</v>
          </cell>
          <cell r="G550" t="str">
            <v>Pharmacy : independent</v>
          </cell>
          <cell r="H550" t="str">
            <v>gibsonvillepharmacy@embarqmail.com</v>
          </cell>
          <cell r="I550" t="str">
            <v>336-449-5501</v>
          </cell>
          <cell r="J550" t="str">
            <v>James t Smith</v>
          </cell>
          <cell r="K550" t="str">
            <v>gibsonvillepharmacy@embarqmail.com</v>
          </cell>
          <cell r="L550" t="str">
            <v>336-449-5501</v>
          </cell>
          <cell r="M550" t="str">
            <v>james t smith</v>
          </cell>
          <cell r="N550" t="str">
            <v>gibsonvillepharmacy@embarqmail.com</v>
          </cell>
          <cell r="O550" t="str">
            <v>336-449-5501</v>
          </cell>
          <cell r="P550" t="str">
            <v>james t smith</v>
          </cell>
          <cell r="Q550" t="str">
            <v>gibsonvillepharmacy@embarqmail.com</v>
          </cell>
          <cell r="R550" t="str">
            <v>336-449-5501</v>
          </cell>
          <cell r="S550" t="str">
            <v>chris t honeycutt</v>
          </cell>
          <cell r="T550" t="str">
            <v>bunzycutt@gmail.com</v>
          </cell>
          <cell r="U550" t="str">
            <v>336-449-5501</v>
          </cell>
        </row>
        <row r="551">
          <cell r="A551" t="str">
            <v>00C002</v>
          </cell>
          <cell r="B551" t="str">
            <v>Glen Raven, Inc.</v>
          </cell>
          <cell r="C551" t="str">
            <v>Glen Raven Burnsville</v>
          </cell>
          <cell r="D551" t="str">
            <v>LOC-01353</v>
          </cell>
          <cell r="E551" t="str">
            <v>Yancey</v>
          </cell>
          <cell r="F551" t="str">
            <v>Yancey</v>
          </cell>
          <cell r="G551" t="str">
            <v>Health center : occupational</v>
          </cell>
          <cell r="H551" t="str">
            <v>alipke@glenraven.com</v>
          </cell>
          <cell r="I551" t="str">
            <v>336-586-1182</v>
          </cell>
          <cell r="J551" t="str">
            <v>Leib  Oehmig</v>
          </cell>
          <cell r="K551" t="str">
            <v>loehmig@glenraven.com</v>
          </cell>
          <cell r="L551" t="str">
            <v>336-586-1166</v>
          </cell>
          <cell r="M551" t="str">
            <v>John  Longphre</v>
          </cell>
          <cell r="N551" t="str">
            <v>john.longphre@workcare.com</v>
          </cell>
          <cell r="O551" t="str">
            <v>714-978-7488</v>
          </cell>
          <cell r="P551" t="str">
            <v>Angela  Lipke</v>
          </cell>
          <cell r="Q551" t="str">
            <v>alipke@glenraven.com</v>
          </cell>
          <cell r="R551" t="str">
            <v>336-586-1182</v>
          </cell>
          <cell r="S551" t="str">
            <v>Priscilla  Jones</v>
          </cell>
          <cell r="T551" t="str">
            <v>pjones@glenraven.com</v>
          </cell>
          <cell r="U551" t="str">
            <v>828-678-3070</v>
          </cell>
        </row>
        <row r="552">
          <cell r="A552" t="str">
            <v>01C011</v>
          </cell>
          <cell r="B552" t="str">
            <v>Glen Raven, Inc.</v>
          </cell>
          <cell r="C552" t="str">
            <v>Glen Raven Corporate Wellness Clinic</v>
          </cell>
          <cell r="D552" t="str">
            <v>LOC-01352</v>
          </cell>
          <cell r="E552" t="str">
            <v>Alamance</v>
          </cell>
          <cell r="F552" t="str">
            <v>Alamance</v>
          </cell>
          <cell r="G552" t="str">
            <v>Other</v>
          </cell>
          <cell r="H552" t="str">
            <v>alipke@glenraven.com</v>
          </cell>
          <cell r="I552" t="str">
            <v>336-586-1182</v>
          </cell>
          <cell r="J552" t="str">
            <v>Leib  Oehmig</v>
          </cell>
          <cell r="K552" t="str">
            <v>loehmig@glenraven.com</v>
          </cell>
          <cell r="L552" t="str">
            <v>336-586-1166</v>
          </cell>
          <cell r="M552" t="str">
            <v>John  Longphre</v>
          </cell>
          <cell r="N552" t="str">
            <v>john.longphre@workcare.com</v>
          </cell>
          <cell r="O552" t="str">
            <v>714-978-7488</v>
          </cell>
          <cell r="P552" t="str">
            <v>Tammy  Brooks</v>
          </cell>
          <cell r="Q552" t="str">
            <v>tbrooks@glenraven.com</v>
          </cell>
          <cell r="R552" t="str">
            <v>336-586-1183</v>
          </cell>
          <cell r="S552" t="str">
            <v>Lila  Allmond</v>
          </cell>
          <cell r="T552" t="str">
            <v>lallmond@glenraven.com</v>
          </cell>
          <cell r="U552" t="str">
            <v>336-221-2155</v>
          </cell>
        </row>
        <row r="553">
          <cell r="A553" t="str">
            <v>93C002</v>
          </cell>
          <cell r="B553" t="str">
            <v>Glen Raven, Inc.</v>
          </cell>
          <cell r="C553" t="str">
            <v>Glen Raven Norlina</v>
          </cell>
          <cell r="D553" t="str">
            <v>LOC-01355</v>
          </cell>
          <cell r="E553" t="str">
            <v>Warren</v>
          </cell>
          <cell r="F553" t="str">
            <v>Warren</v>
          </cell>
          <cell r="G553" t="str">
            <v>Other</v>
          </cell>
          <cell r="H553" t="str">
            <v>alipke@glenraven.com</v>
          </cell>
          <cell r="I553" t="str">
            <v>336-586-1182</v>
          </cell>
          <cell r="J553" t="str">
            <v>Leib  Oehmig</v>
          </cell>
          <cell r="K553" t="str">
            <v>loehmig@glenraven.com</v>
          </cell>
          <cell r="L553" t="str">
            <v>336-586-1166</v>
          </cell>
          <cell r="M553" t="str">
            <v>John  Longphre</v>
          </cell>
          <cell r="N553" t="str">
            <v>john.longphre@workcare.com</v>
          </cell>
          <cell r="O553" t="str">
            <v>714-978-7488</v>
          </cell>
          <cell r="P553" t="str">
            <v>Laura  Sapp</v>
          </cell>
          <cell r="Q553" t="str">
            <v>lsapp@glenraven.com</v>
          </cell>
          <cell r="R553" t="str">
            <v>252-456-1976</v>
          </cell>
          <cell r="S553" t="str">
            <v>Catherine  Harris</v>
          </cell>
          <cell r="T553" t="str">
            <v>charris@glenraven.com</v>
          </cell>
          <cell r="U553" t="str">
            <v>252-456-1961</v>
          </cell>
        </row>
        <row r="554">
          <cell r="A554" t="str">
            <v>92C064</v>
          </cell>
          <cell r="B554" t="str">
            <v>Glenwood South Pharmacy Market</v>
          </cell>
          <cell r="C554" t="str">
            <v>Glenwood South Pharmacy Market</v>
          </cell>
          <cell r="D554" t="str">
            <v>LOC-02082</v>
          </cell>
          <cell r="E554" t="str">
            <v>Wake</v>
          </cell>
          <cell r="F554" t="str">
            <v>Wake</v>
          </cell>
          <cell r="G554" t="str">
            <v>Pharmacy : independent</v>
          </cell>
          <cell r="H554" t="str">
            <v>robingurley@att.net</v>
          </cell>
          <cell r="I554" t="str">
            <v>919-856-9502</v>
          </cell>
          <cell r="J554" t="str">
            <v>Tony C Gurley</v>
          </cell>
          <cell r="K554" t="str">
            <v>tgurley@gmail.com</v>
          </cell>
          <cell r="L554" t="str">
            <v>919-215-0240</v>
          </cell>
          <cell r="M554" t="str">
            <v>Robin K Gurley</v>
          </cell>
          <cell r="N554" t="str">
            <v>robingurley@att.net</v>
          </cell>
          <cell r="O554" t="str">
            <v>919-215-0349</v>
          </cell>
          <cell r="P554" t="str">
            <v>Robin K Gurley</v>
          </cell>
          <cell r="Q554" t="str">
            <v>robingurley@att.net</v>
          </cell>
          <cell r="R554" t="str">
            <v>919-856-9502</v>
          </cell>
          <cell r="S554" t="str">
            <v>TONY C Gurley</v>
          </cell>
          <cell r="T554" t="str">
            <v>tgurley@gmail.com</v>
          </cell>
          <cell r="U554" t="str">
            <v>919-215-0240</v>
          </cell>
        </row>
        <row r="555">
          <cell r="A555" t="str">
            <v>74C011</v>
          </cell>
          <cell r="B555" t="str">
            <v>Globe Pharmacy</v>
          </cell>
          <cell r="C555" t="str">
            <v>Globe Pharmacy</v>
          </cell>
          <cell r="D555" t="str">
            <v>LOC-01398</v>
          </cell>
          <cell r="E555" t="str">
            <v>Pitt</v>
          </cell>
          <cell r="F555" t="str">
            <v>Pitt</v>
          </cell>
          <cell r="G555" t="str">
            <v>Pharmacy : independent</v>
          </cell>
          <cell r="H555" t="str">
            <v>globepharmacy@outlook.com</v>
          </cell>
          <cell r="I555" t="str">
            <v>252-320-7161</v>
          </cell>
          <cell r="J555" t="str">
            <v>Paige L Hamilton</v>
          </cell>
          <cell r="K555" t="str">
            <v>globepharmacy@outlook.com</v>
          </cell>
          <cell r="L555" t="str">
            <v>252-320-7161</v>
          </cell>
          <cell r="M555" t="str">
            <v>Paige L Hamilton</v>
          </cell>
          <cell r="N555" t="str">
            <v>globepharmacy@outlook.com</v>
          </cell>
          <cell r="O555" t="str">
            <v>252-320-7161</v>
          </cell>
          <cell r="P555" t="str">
            <v>Paige L Hamilton</v>
          </cell>
          <cell r="Q555" t="str">
            <v>globepharmacy@outlook.com</v>
          </cell>
          <cell r="R555" t="str">
            <v>252-320-7161</v>
          </cell>
          <cell r="S555" t="str">
            <v>Paige L Hamilton</v>
          </cell>
          <cell r="T555" t="str">
            <v>phamiltonrph@outlook.com</v>
          </cell>
          <cell r="U555" t="str">
            <v>252-229-8124</v>
          </cell>
        </row>
        <row r="556">
          <cell r="A556" t="str">
            <v>960004</v>
          </cell>
          <cell r="B556" t="str">
            <v>Goldsboro Family Physicians, PA</v>
          </cell>
          <cell r="C556" t="str">
            <v>Goldsboro Family Physicians</v>
          </cell>
          <cell r="D556" t="str">
            <v>LOC-01524</v>
          </cell>
          <cell r="E556" t="str">
            <v>Wayne</v>
          </cell>
          <cell r="F556" t="str">
            <v>Wayne</v>
          </cell>
          <cell r="G556" t="str">
            <v>Medical practice : family medicine</v>
          </cell>
          <cell r="H556" t="str">
            <v>vlvl@gfp-nc.com</v>
          </cell>
          <cell r="I556" t="str">
            <v>919-735-1251</v>
          </cell>
          <cell r="J556" t="str">
            <v>Donald K Clarke</v>
          </cell>
          <cell r="K556" t="str">
            <v>dr@gfp-nc.com</v>
          </cell>
          <cell r="L556" t="str">
            <v>919-735-1251</v>
          </cell>
          <cell r="M556" t="str">
            <v>Donald K Clarke</v>
          </cell>
          <cell r="N556" t="str">
            <v>dr@gfp-nc.com</v>
          </cell>
          <cell r="O556" t="str">
            <v>919-735-1251</v>
          </cell>
          <cell r="P556" t="str">
            <v>Vicki L Lowery</v>
          </cell>
          <cell r="Q556" t="str">
            <v>vlvl@gfp-nc.com</v>
          </cell>
          <cell r="R556" t="str">
            <v>919-735-1251</v>
          </cell>
          <cell r="S556" t="str">
            <v>Donald  Clarke</v>
          </cell>
          <cell r="T556" t="str">
            <v>dr@gfp-nc.com</v>
          </cell>
          <cell r="U556" t="str">
            <v>919-735-0433</v>
          </cell>
        </row>
        <row r="557">
          <cell r="A557" t="str">
            <v>12C004</v>
          </cell>
          <cell r="B557" t="str">
            <v>Good Samaritan Clinic Inc</v>
          </cell>
          <cell r="C557" t="str">
            <v>Good Samaritan Clinic Inc</v>
          </cell>
          <cell r="D557" t="str">
            <v>LOC-00125</v>
          </cell>
          <cell r="E557" t="str">
            <v>Burke</v>
          </cell>
          <cell r="F557" t="str">
            <v>Burke</v>
          </cell>
          <cell r="G557" t="str">
            <v>Public health provider : Rural Health Clinic</v>
          </cell>
          <cell r="H557" t="str">
            <v>stephanie@gscburke.org</v>
          </cell>
          <cell r="I557" t="str">
            <v>+828-212-4323</v>
          </cell>
          <cell r="J557" t="str">
            <v>Sherri T Fisher</v>
          </cell>
          <cell r="K557" t="str">
            <v>sfisher@gscburke.org</v>
          </cell>
          <cell r="L557" t="str">
            <v>+828-212-4323</v>
          </cell>
          <cell r="M557" t="str">
            <v>Amy  Rollins</v>
          </cell>
          <cell r="N557" t="str">
            <v>amy@gscburke.org</v>
          </cell>
          <cell r="O557" t="str">
            <v>+828-212-4180</v>
          </cell>
          <cell r="P557" t="str">
            <v>Owonia  Hudson</v>
          </cell>
          <cell r="Q557" t="str">
            <v>owonia@gscburke.org</v>
          </cell>
          <cell r="R557" t="str">
            <v>828-212-4173</v>
          </cell>
          <cell r="S557" t="str">
            <v>Amy  Rollins</v>
          </cell>
          <cell r="T557" t="str">
            <v>amy@gscburke.org</v>
          </cell>
          <cell r="U557" t="str">
            <v>828-212-4180</v>
          </cell>
        </row>
        <row r="558">
          <cell r="A558" t="str">
            <v>67C002</v>
          </cell>
          <cell r="B558" t="str">
            <v>Goshen Medical Center, INC</v>
          </cell>
          <cell r="C558" t="str">
            <v>Goshen Medical Center-New River</v>
          </cell>
          <cell r="D558" t="str">
            <v>LOC-00023</v>
          </cell>
          <cell r="E558" t="str">
            <v>Onslow</v>
          </cell>
          <cell r="F558" t="str">
            <v>Onslow</v>
          </cell>
          <cell r="G558" t="str">
            <v>Public health provider : Federally Qualified Health Center</v>
          </cell>
          <cell r="H558" t="str">
            <v>bcashwell@goshenmed.com</v>
          </cell>
          <cell r="I558" t="str">
            <v>910-267-1942</v>
          </cell>
          <cell r="J558" t="str">
            <v>Gregory  Bounds</v>
          </cell>
          <cell r="K558" t="str">
            <v>gbounds@goshenmed.com</v>
          </cell>
          <cell r="L558" t="str">
            <v>910-267-1942</v>
          </cell>
          <cell r="M558" t="str">
            <v>Carl D Pate</v>
          </cell>
          <cell r="N558" t="str">
            <v>cpate@goshenmed.com</v>
          </cell>
          <cell r="O558" t="str">
            <v>910-298-3125</v>
          </cell>
          <cell r="P558" t="str">
            <v>Beverly S Cashwell</v>
          </cell>
          <cell r="Q558" t="str">
            <v>bcashwell@goshenmed.com</v>
          </cell>
          <cell r="R558" t="str">
            <v>910-267-1942</v>
          </cell>
          <cell r="S558" t="str">
            <v>Kelli  Buxton</v>
          </cell>
          <cell r="T558" t="str">
            <v>kbuxton@goshenmed.com</v>
          </cell>
          <cell r="U558" t="str">
            <v>910-219-1082</v>
          </cell>
        </row>
        <row r="559">
          <cell r="A559" t="str">
            <v>820013</v>
          </cell>
          <cell r="B559" t="str">
            <v>Goshen Medical Center, INC</v>
          </cell>
          <cell r="C559" t="str">
            <v>Goshen Medical Center-Garland</v>
          </cell>
          <cell r="D559" t="str">
            <v>LOC-00016</v>
          </cell>
          <cell r="E559" t="str">
            <v>Sampson</v>
          </cell>
          <cell r="F559" t="str">
            <v>Sampson</v>
          </cell>
          <cell r="G559" t="str">
            <v>Public health provider : Federally Qualified Health Center</v>
          </cell>
          <cell r="H559" t="str">
            <v>bcashwell@goshenmed.com</v>
          </cell>
          <cell r="I559" t="str">
            <v>910-267-1942</v>
          </cell>
          <cell r="J559" t="str">
            <v>Gregory  Bounds</v>
          </cell>
          <cell r="K559" t="str">
            <v>gbounds@goshenmed.com</v>
          </cell>
          <cell r="L559" t="str">
            <v>910-267-1942</v>
          </cell>
          <cell r="M559" t="str">
            <v>Carl D Pate</v>
          </cell>
          <cell r="N559" t="str">
            <v>cpate@goshenmed.com</v>
          </cell>
          <cell r="O559" t="str">
            <v>910-298-3125</v>
          </cell>
          <cell r="P559" t="str">
            <v>Beverly S Cashwell</v>
          </cell>
          <cell r="Q559" t="str">
            <v>bcashwell@goshenmed.com</v>
          </cell>
          <cell r="R559" t="str">
            <v>910-267-1942</v>
          </cell>
          <cell r="S559" t="str">
            <v>Laney  Andrew-Faircloth</v>
          </cell>
          <cell r="T559" t="str">
            <v>lfaircloth@goshenmed.com</v>
          </cell>
          <cell r="U559" t="str">
            <v>910-529-1827</v>
          </cell>
        </row>
        <row r="560">
          <cell r="A560" t="str">
            <v>240017</v>
          </cell>
          <cell r="B560" t="str">
            <v>Goshen Medical Center, INC</v>
          </cell>
          <cell r="C560" t="str">
            <v>Goshen Medical Center-Columbus Pediatrics</v>
          </cell>
          <cell r="D560" t="str">
            <v>LOC-00010</v>
          </cell>
          <cell r="E560" t="str">
            <v>Columbus</v>
          </cell>
          <cell r="F560" t="str">
            <v>Columbus</v>
          </cell>
          <cell r="G560" t="str">
            <v>Public health provider : Federally Qualified Health Center</v>
          </cell>
          <cell r="H560" t="str">
            <v>bcashwell@goshenmed.com</v>
          </cell>
          <cell r="I560" t="str">
            <v>910-267-1942</v>
          </cell>
          <cell r="J560" t="str">
            <v>Gregory  Bounds</v>
          </cell>
          <cell r="K560" t="str">
            <v>gbounds@goshenmed.com</v>
          </cell>
          <cell r="L560" t="str">
            <v>910-267-1942</v>
          </cell>
          <cell r="M560" t="str">
            <v>Carl D Pate</v>
          </cell>
          <cell r="N560" t="str">
            <v>cpate@goshenmed.com</v>
          </cell>
          <cell r="O560" t="str">
            <v>910-298-3125</v>
          </cell>
          <cell r="P560" t="str">
            <v>Beverly S Cashwell</v>
          </cell>
          <cell r="Q560" t="str">
            <v>bcashwell@goshenmed.com</v>
          </cell>
          <cell r="R560" t="str">
            <v>910-267-1942</v>
          </cell>
          <cell r="S560" t="str">
            <v>Calista  Shepherd</v>
          </cell>
          <cell r="T560" t="str">
            <v>cshepherd@goshenmed.com</v>
          </cell>
          <cell r="U560" t="str">
            <v>910-642-2642</v>
          </cell>
        </row>
        <row r="561">
          <cell r="A561" t="str">
            <v>310005</v>
          </cell>
          <cell r="B561" t="str">
            <v>Goshen Medical Center, INC</v>
          </cell>
          <cell r="C561" t="str">
            <v>Goshen Medical Center-Wallace</v>
          </cell>
          <cell r="D561" t="str">
            <v>LOC-00030</v>
          </cell>
          <cell r="E561" t="str">
            <v>Duplin</v>
          </cell>
          <cell r="F561" t="str">
            <v>Duplin</v>
          </cell>
          <cell r="G561" t="str">
            <v>Public health provider : Federally Qualified Health Center</v>
          </cell>
          <cell r="H561" t="str">
            <v>bcashwell@goshenmed.com</v>
          </cell>
          <cell r="I561" t="str">
            <v>910-267-1942</v>
          </cell>
          <cell r="J561" t="str">
            <v>Gregory  Bounds</v>
          </cell>
          <cell r="K561" t="str">
            <v>gbounds@goshenmed.com</v>
          </cell>
          <cell r="L561" t="str">
            <v>910-267-1942</v>
          </cell>
          <cell r="M561" t="str">
            <v>Carl D Pate</v>
          </cell>
          <cell r="N561" t="str">
            <v>cpate@goshenmed.com</v>
          </cell>
          <cell r="O561" t="str">
            <v>910-298-3125</v>
          </cell>
          <cell r="P561" t="str">
            <v>Beverly S Cashwell</v>
          </cell>
          <cell r="Q561" t="str">
            <v>bcashwell@goshenmed.com</v>
          </cell>
          <cell r="R561" t="str">
            <v>910-267-1942</v>
          </cell>
          <cell r="S561" t="str">
            <v>Kim  Sholar</v>
          </cell>
          <cell r="T561" t="str">
            <v>ksholar@goshenmed.com</v>
          </cell>
          <cell r="U561" t="str">
            <v>910-285-2330</v>
          </cell>
        </row>
        <row r="562">
          <cell r="A562" t="str">
            <v>96C005</v>
          </cell>
          <cell r="B562" t="str">
            <v>Goshen Medical Center, INC</v>
          </cell>
          <cell r="C562" t="str">
            <v>Goshen Medical Center-Lambert</v>
          </cell>
          <cell r="D562" t="str">
            <v>LOC-00020</v>
          </cell>
          <cell r="E562" t="str">
            <v>Wayne</v>
          </cell>
          <cell r="F562" t="str">
            <v>Wayne</v>
          </cell>
          <cell r="G562" t="str">
            <v>Public health provider : Federally Qualified Health Center</v>
          </cell>
          <cell r="H562" t="str">
            <v>bcashwell@goshenmed.com</v>
          </cell>
          <cell r="I562" t="str">
            <v>910-267-1942</v>
          </cell>
          <cell r="J562" t="str">
            <v>Gregory  Bounds</v>
          </cell>
          <cell r="K562" t="str">
            <v>gbounds@goshenmed.com</v>
          </cell>
          <cell r="L562" t="str">
            <v>910-267-1942</v>
          </cell>
          <cell r="M562" t="str">
            <v>Carl D Pate</v>
          </cell>
          <cell r="N562" t="str">
            <v>cpate@goshenmed.com</v>
          </cell>
          <cell r="O562" t="str">
            <v>910-298-3125</v>
          </cell>
          <cell r="P562" t="str">
            <v>Beverly S Cashwell</v>
          </cell>
          <cell r="Q562" t="str">
            <v>bcashwell@goshenmed.com</v>
          </cell>
          <cell r="R562" t="str">
            <v>910-267-1942</v>
          </cell>
          <cell r="S562" t="str">
            <v>Lisa N Goodman</v>
          </cell>
          <cell r="T562" t="str">
            <v>lgoodman@goshenmed.com</v>
          </cell>
          <cell r="U562" t="str">
            <v>919-658-2505</v>
          </cell>
        </row>
        <row r="563">
          <cell r="A563" t="str">
            <v>31C002</v>
          </cell>
          <cell r="B563" t="str">
            <v>Goshen Medical Center, INC</v>
          </cell>
          <cell r="C563" t="str">
            <v>Goshen Medical Center-Plainview</v>
          </cell>
          <cell r="D563" t="str">
            <v>LOC-00022</v>
          </cell>
          <cell r="E563" t="str">
            <v>Duplin</v>
          </cell>
          <cell r="F563" t="str">
            <v>Duplin</v>
          </cell>
          <cell r="G563" t="str">
            <v>Public health provider : Federally Qualified Health Center</v>
          </cell>
          <cell r="H563" t="str">
            <v>bcashwell@goshenmed.com</v>
          </cell>
          <cell r="I563" t="str">
            <v>910-267-1942</v>
          </cell>
          <cell r="J563" t="str">
            <v>Gregory  Bounds</v>
          </cell>
          <cell r="K563" t="str">
            <v>gbounds@goshenmed.com</v>
          </cell>
          <cell r="L563" t="str">
            <v>910-267-1942</v>
          </cell>
          <cell r="M563" t="str">
            <v>Carl D Pate</v>
          </cell>
          <cell r="N563" t="str">
            <v>cpate@goshenmed.com</v>
          </cell>
          <cell r="O563" t="str">
            <v>910-298-3125</v>
          </cell>
          <cell r="P563" t="str">
            <v>Beverly S Cashwell</v>
          </cell>
          <cell r="Q563" t="str">
            <v>bcashwell@goshenmed.com</v>
          </cell>
          <cell r="R563" t="str">
            <v>910-267-1942</v>
          </cell>
          <cell r="S563" t="str">
            <v>Noemi  Pineda</v>
          </cell>
          <cell r="T563" t="str">
            <v>npineda@goshenmed.com</v>
          </cell>
          <cell r="U563" t="str">
            <v>910-289-3086</v>
          </cell>
        </row>
        <row r="564">
          <cell r="A564" t="str">
            <v>31C001</v>
          </cell>
          <cell r="B564" t="str">
            <v>Goshen Medical Center, INC</v>
          </cell>
          <cell r="C564" t="str">
            <v>Goshen Medical Center-Kenansville</v>
          </cell>
          <cell r="D564" t="str">
            <v>LOC-00019</v>
          </cell>
          <cell r="E564" t="str">
            <v>Duplin</v>
          </cell>
          <cell r="F564" t="str">
            <v>Duplin</v>
          </cell>
          <cell r="G564" t="str">
            <v>Public health provider : Federally Qualified Health Center</v>
          </cell>
          <cell r="H564" t="str">
            <v>bcashwell@goshenmed.com</v>
          </cell>
          <cell r="I564" t="str">
            <v>910-267-1942</v>
          </cell>
          <cell r="J564" t="str">
            <v>Gregory  Bounds</v>
          </cell>
          <cell r="K564" t="str">
            <v>gbounds@goshenmed.com</v>
          </cell>
          <cell r="L564" t="str">
            <v>910-267-1942</v>
          </cell>
          <cell r="M564" t="str">
            <v>Carl D Pate</v>
          </cell>
          <cell r="N564" t="str">
            <v>cpate@goshenmed.com</v>
          </cell>
          <cell r="O564" t="str">
            <v>910-298-3125</v>
          </cell>
          <cell r="P564" t="str">
            <v>Beverly S Cashwell</v>
          </cell>
          <cell r="Q564" t="str">
            <v>bcashwell@goshenmed.com</v>
          </cell>
          <cell r="R564" t="str">
            <v>910-267-1942</v>
          </cell>
          <cell r="S564" t="str">
            <v>Loretta  Kennedy</v>
          </cell>
          <cell r="T564" t="str">
            <v>lkennedy@goshenmed.com</v>
          </cell>
          <cell r="U564" t="str">
            <v>910-335-2360</v>
          </cell>
        </row>
        <row r="565">
          <cell r="A565" t="str">
            <v>47C002</v>
          </cell>
          <cell r="B565" t="str">
            <v>Goshen Medical Center, INC</v>
          </cell>
          <cell r="C565" t="str">
            <v>Goshen Medical Center Raeford</v>
          </cell>
          <cell r="D565" t="str">
            <v>LOC-00024</v>
          </cell>
          <cell r="E565" t="str">
            <v>Hoke</v>
          </cell>
          <cell r="F565" t="str">
            <v>Hoke</v>
          </cell>
          <cell r="G565" t="str">
            <v>Public health provider : Federally Qualified Health Center</v>
          </cell>
          <cell r="H565" t="str">
            <v>bcashwell@goshenmed.com</v>
          </cell>
          <cell r="I565" t="str">
            <v>910-267-1942</v>
          </cell>
          <cell r="J565" t="str">
            <v>Gregory  Bounds</v>
          </cell>
          <cell r="K565" t="str">
            <v>gbounds@goshenmed.com</v>
          </cell>
          <cell r="L565" t="str">
            <v>910-267-1942</v>
          </cell>
          <cell r="M565" t="str">
            <v>Carl D Pate</v>
          </cell>
          <cell r="N565" t="str">
            <v>cpate@goshenmed.com</v>
          </cell>
          <cell r="O565" t="str">
            <v>910-298-3125</v>
          </cell>
          <cell r="P565" t="str">
            <v>Beverly S Cashwell</v>
          </cell>
          <cell r="Q565" t="str">
            <v>bcashwell@goshenmed.com</v>
          </cell>
          <cell r="R565" t="str">
            <v>910-267-1942</v>
          </cell>
          <cell r="S565" t="str">
            <v>Nidia  Harris</v>
          </cell>
          <cell r="T565" t="str">
            <v>nharris@goshenmed.com</v>
          </cell>
          <cell r="U565" t="str">
            <v>910-248-4600</v>
          </cell>
        </row>
        <row r="566">
          <cell r="A566" t="str">
            <v>96C003</v>
          </cell>
          <cell r="B566" t="str">
            <v>Goshen Medical Center, INC</v>
          </cell>
          <cell r="C566" t="str">
            <v>Goshen Medical Center-Rosewood Medical</v>
          </cell>
          <cell r="D566" t="str">
            <v>LOC-00026</v>
          </cell>
          <cell r="E566" t="str">
            <v>Wayne</v>
          </cell>
          <cell r="F566" t="str">
            <v>Wayne</v>
          </cell>
          <cell r="G566" t="str">
            <v>Public health provider : Federally Qualified Health Center</v>
          </cell>
          <cell r="H566" t="str">
            <v>bcashwell@goshenmed.com</v>
          </cell>
          <cell r="I566" t="str">
            <v>910-267-1942</v>
          </cell>
          <cell r="J566" t="str">
            <v>Gregory  Bounds</v>
          </cell>
          <cell r="K566" t="str">
            <v>gbounds@goshenmed.com</v>
          </cell>
          <cell r="L566" t="str">
            <v>910-267-1942</v>
          </cell>
          <cell r="M566" t="str">
            <v>Carl D Pate</v>
          </cell>
          <cell r="N566" t="str">
            <v>cpate@goshenmed.com</v>
          </cell>
          <cell r="O566" t="str">
            <v>910-298-3125</v>
          </cell>
          <cell r="P566" t="str">
            <v>Beverly S Cashwell</v>
          </cell>
          <cell r="Q566" t="str">
            <v>bcashwell@goshenmed.com</v>
          </cell>
          <cell r="R566" t="str">
            <v>910-267-1942</v>
          </cell>
          <cell r="S566" t="str">
            <v>Shana  Avalos</v>
          </cell>
          <cell r="T566" t="str">
            <v>savalos@goshenmed.com</v>
          </cell>
          <cell r="U566" t="str">
            <v>919-648-4435</v>
          </cell>
        </row>
        <row r="567">
          <cell r="A567" t="str">
            <v>100042</v>
          </cell>
          <cell r="B567" t="str">
            <v>Goshen Medical Center, INC</v>
          </cell>
          <cell r="C567" t="str">
            <v>Goshen Medical Center-Southport</v>
          </cell>
          <cell r="D567" t="str">
            <v>LOC-00027</v>
          </cell>
          <cell r="E567" t="str">
            <v>Brunswick</v>
          </cell>
          <cell r="F567" t="str">
            <v>Brunswick</v>
          </cell>
          <cell r="G567" t="str">
            <v>Public health provider : Federally Qualified Health Center</v>
          </cell>
          <cell r="H567" t="str">
            <v>bcashwell@goshenmed.com</v>
          </cell>
          <cell r="I567" t="str">
            <v>910-267-1942</v>
          </cell>
          <cell r="J567" t="str">
            <v>Gregory  Bounds</v>
          </cell>
          <cell r="K567" t="str">
            <v>gbounds@goshenmed.com</v>
          </cell>
          <cell r="L567" t="str">
            <v>910-267-1942</v>
          </cell>
          <cell r="M567" t="str">
            <v>Carl D Pate</v>
          </cell>
          <cell r="N567" t="str">
            <v>cpate@goshenmed.com</v>
          </cell>
          <cell r="O567" t="str">
            <v>910-298-3125</v>
          </cell>
          <cell r="P567" t="str">
            <v>Beverly S Cashwell</v>
          </cell>
          <cell r="Q567" t="str">
            <v>bcashwell@goshenmed.com</v>
          </cell>
          <cell r="R567" t="str">
            <v>910-267-1942</v>
          </cell>
          <cell r="S567" t="str">
            <v>Jennifer  Blankenship</v>
          </cell>
          <cell r="T567" t="str">
            <v>jblankenship@goshenmed.com</v>
          </cell>
          <cell r="U567" t="str">
            <v>910-457-0070</v>
          </cell>
        </row>
        <row r="568">
          <cell r="A568" t="str">
            <v>31C003</v>
          </cell>
          <cell r="B568" t="str">
            <v>Goshen Medical Center, INC</v>
          </cell>
          <cell r="C568" t="str">
            <v>Goshen Medical Center-Warsaw Wellness</v>
          </cell>
          <cell r="D568" t="str">
            <v>LOC-00031</v>
          </cell>
          <cell r="E568" t="str">
            <v>Duplin</v>
          </cell>
          <cell r="F568" t="str">
            <v>Duplin</v>
          </cell>
          <cell r="G568" t="str">
            <v>Public health provider : Federally Qualified Health Center</v>
          </cell>
          <cell r="H568" t="str">
            <v>bcashwell@goshenmed.com</v>
          </cell>
          <cell r="I568" t="str">
            <v>910-267-1942</v>
          </cell>
          <cell r="J568" t="str">
            <v>Gregory  Bounds</v>
          </cell>
          <cell r="K568" t="str">
            <v>gbounds@goshenmed.com</v>
          </cell>
          <cell r="L568" t="str">
            <v>910-267-1942</v>
          </cell>
          <cell r="M568" t="str">
            <v>Carl D Pate</v>
          </cell>
          <cell r="N568" t="str">
            <v>cpate@goshenmed.com</v>
          </cell>
          <cell r="O568" t="str">
            <v>910-298-3125</v>
          </cell>
          <cell r="P568" t="str">
            <v>Beverly S Cashwell</v>
          </cell>
          <cell r="Q568" t="str">
            <v>bcashwell@goshenmed.com</v>
          </cell>
          <cell r="R568" t="str">
            <v>910-267-1942</v>
          </cell>
          <cell r="S568" t="str">
            <v>Maria  Benitez</v>
          </cell>
          <cell r="T568" t="str">
            <v>mbenitez@goshenmed.com</v>
          </cell>
          <cell r="U568" t="str">
            <v>910-293-7246</v>
          </cell>
        </row>
        <row r="569">
          <cell r="A569" t="str">
            <v>96C002</v>
          </cell>
          <cell r="B569" t="str">
            <v>Goshen Medical Center, INC</v>
          </cell>
          <cell r="C569" t="str">
            <v>Goshen Medical Center-Community</v>
          </cell>
          <cell r="D569" t="str">
            <v>LOC-00011</v>
          </cell>
          <cell r="E569" t="str">
            <v>Wayne</v>
          </cell>
          <cell r="F569" t="str">
            <v>Wayne</v>
          </cell>
          <cell r="G569" t="str">
            <v>Public health provider : Federally Qualified Health Center</v>
          </cell>
          <cell r="H569" t="str">
            <v>bcashwell@goshenmed.com</v>
          </cell>
          <cell r="I569" t="str">
            <v>910-267-1942</v>
          </cell>
          <cell r="J569" t="str">
            <v>Gregory  Bounds</v>
          </cell>
          <cell r="K569" t="str">
            <v>gbounds@goshenmed.com</v>
          </cell>
          <cell r="L569" t="str">
            <v>910-267-1942</v>
          </cell>
          <cell r="M569" t="str">
            <v>Carl D Pate</v>
          </cell>
          <cell r="N569" t="str">
            <v>cpate@goshenmed.com</v>
          </cell>
          <cell r="O569" t="str">
            <v>910-298-3125</v>
          </cell>
          <cell r="P569" t="str">
            <v>Beverly S Cashwell</v>
          </cell>
          <cell r="Q569" t="str">
            <v>bcashwell@goshenmed.com</v>
          </cell>
          <cell r="R569" t="str">
            <v>910-267-1942</v>
          </cell>
          <cell r="S569" t="str">
            <v>Renae  Spell</v>
          </cell>
          <cell r="T569" t="str">
            <v>rspell@goshenmed.com</v>
          </cell>
          <cell r="U569" t="str">
            <v>910-658-5900</v>
          </cell>
        </row>
        <row r="570">
          <cell r="A570" t="str">
            <v>77C002</v>
          </cell>
          <cell r="B570" t="str">
            <v>Goshen Medical Center, INC</v>
          </cell>
          <cell r="C570" t="str">
            <v>Goshen Medical Center-Hamlet</v>
          </cell>
          <cell r="D570" t="str">
            <v>LOC-00018</v>
          </cell>
          <cell r="E570" t="str">
            <v>Richmond</v>
          </cell>
          <cell r="F570" t="str">
            <v>Richmond</v>
          </cell>
          <cell r="G570" t="str">
            <v>Public health provider : Federally Qualified Health Center</v>
          </cell>
          <cell r="H570" t="str">
            <v>bcashwell@goshenmed.com</v>
          </cell>
          <cell r="I570" t="str">
            <v>910-267-1942</v>
          </cell>
          <cell r="J570" t="str">
            <v>Gregory  Bounds</v>
          </cell>
          <cell r="K570" t="str">
            <v>gbounds@goshenmed.com</v>
          </cell>
          <cell r="L570" t="str">
            <v>910-267-1942</v>
          </cell>
          <cell r="M570" t="str">
            <v>Carl D Pate</v>
          </cell>
          <cell r="N570" t="str">
            <v>cpate@goshenmed.com</v>
          </cell>
          <cell r="O570" t="str">
            <v>910-298-3125</v>
          </cell>
          <cell r="P570" t="str">
            <v>Beverly S Cashwell</v>
          </cell>
          <cell r="Q570" t="str">
            <v>bcashwell@goshenmed.com</v>
          </cell>
          <cell r="R570" t="str">
            <v>910-267-1942</v>
          </cell>
          <cell r="S570" t="str">
            <v>Dionne  Robinson</v>
          </cell>
          <cell r="T570" t="str">
            <v>drobinson@goshenmed.com</v>
          </cell>
          <cell r="U570" t="str">
            <v>910-557-9447</v>
          </cell>
        </row>
        <row r="571">
          <cell r="A571" t="str">
            <v>820019</v>
          </cell>
          <cell r="B571" t="str">
            <v>Goshen Medical Center, INC</v>
          </cell>
          <cell r="C571" t="str">
            <v>Goshen Medical Center-Clinton Medical</v>
          </cell>
          <cell r="D571" t="str">
            <v>LOC-00009</v>
          </cell>
          <cell r="E571" t="str">
            <v>Duplin</v>
          </cell>
          <cell r="F571" t="str">
            <v>Duplin</v>
          </cell>
          <cell r="G571" t="str">
            <v>Public health provider : Federally Qualified Health Center</v>
          </cell>
          <cell r="H571" t="str">
            <v>bcashwell@goshenmed.com</v>
          </cell>
          <cell r="I571" t="str">
            <v>910-267-1942</v>
          </cell>
          <cell r="J571" t="str">
            <v>Gregory  Bounds</v>
          </cell>
          <cell r="K571" t="str">
            <v>gbounds@goshenmed.com</v>
          </cell>
          <cell r="L571" t="str">
            <v>910-267-1942</v>
          </cell>
          <cell r="M571" t="str">
            <v>Carl D Pate</v>
          </cell>
          <cell r="N571" t="str">
            <v>cpate@goshenmed.com</v>
          </cell>
          <cell r="O571" t="str">
            <v>910-298-3125</v>
          </cell>
          <cell r="P571" t="str">
            <v>Beverly S Cashwell</v>
          </cell>
          <cell r="Q571" t="str">
            <v>bcashwell@goshenmed.com</v>
          </cell>
          <cell r="R571" t="str">
            <v>910-267-1942</v>
          </cell>
          <cell r="S571" t="str">
            <v>Denise  Sessoms</v>
          </cell>
          <cell r="T571" t="str">
            <v>dsessoms@goshenmed.com</v>
          </cell>
          <cell r="U571" t="str">
            <v>910-592-1462</v>
          </cell>
        </row>
        <row r="572">
          <cell r="A572" t="str">
            <v>96C004</v>
          </cell>
          <cell r="B572" t="str">
            <v>Goshen Medical Center, INC</v>
          </cell>
          <cell r="C572" t="str">
            <v>Goshen Medical Center-Fremont</v>
          </cell>
          <cell r="D572" t="str">
            <v>LOC-00015</v>
          </cell>
          <cell r="E572" t="str">
            <v>Wayne</v>
          </cell>
          <cell r="F572" t="str">
            <v>Wayne</v>
          </cell>
          <cell r="G572" t="str">
            <v>Public health provider : Federally Qualified Health Center</v>
          </cell>
          <cell r="H572" t="str">
            <v>bcashwell@goshenmed.com</v>
          </cell>
          <cell r="I572" t="str">
            <v>910-267-1942</v>
          </cell>
          <cell r="J572" t="str">
            <v>Gregory  Bounds</v>
          </cell>
          <cell r="K572" t="str">
            <v>gbounds@goshenmed.com</v>
          </cell>
          <cell r="L572" t="str">
            <v>910-267-1942</v>
          </cell>
          <cell r="M572" t="str">
            <v>Carl D Pate</v>
          </cell>
          <cell r="N572" t="str">
            <v>cpate@goshenmed.com</v>
          </cell>
          <cell r="O572" t="str">
            <v>910-298-3125</v>
          </cell>
          <cell r="P572" t="str">
            <v>Beverly S Cashwell</v>
          </cell>
          <cell r="Q572" t="str">
            <v>bcashwell@goshenmed.com</v>
          </cell>
          <cell r="R572" t="str">
            <v>910-267-1942</v>
          </cell>
          <cell r="S572" t="str">
            <v>Sandra  Cyr</v>
          </cell>
          <cell r="T572" t="str">
            <v>scyr@goshenmed.com</v>
          </cell>
          <cell r="U572" t="str">
            <v>919-242-4382</v>
          </cell>
        </row>
        <row r="573">
          <cell r="A573" t="str">
            <v>26C002</v>
          </cell>
          <cell r="B573" t="str">
            <v>Goshen Medical Center, INC</v>
          </cell>
          <cell r="C573" t="str">
            <v>Goshen Medical Center-Cape Fear</v>
          </cell>
          <cell r="D573" t="str">
            <v>LOC-00007</v>
          </cell>
          <cell r="E573" t="str">
            <v>Cumberland</v>
          </cell>
          <cell r="F573" t="str">
            <v>Cumberland</v>
          </cell>
          <cell r="G573" t="str">
            <v>Public health provider : Federally Qualified Health Center</v>
          </cell>
          <cell r="H573" t="str">
            <v>bcashwell@goshenmed.com</v>
          </cell>
          <cell r="I573" t="str">
            <v>910-267-1942</v>
          </cell>
          <cell r="J573" t="str">
            <v>Gregory  Bounds</v>
          </cell>
          <cell r="K573" t="str">
            <v>gbounds@goshenmed.com</v>
          </cell>
          <cell r="L573" t="str">
            <v>910-267-1942</v>
          </cell>
          <cell r="M573" t="str">
            <v>Carl D Pate</v>
          </cell>
          <cell r="N573" t="str">
            <v>cpate@goshenmed.com</v>
          </cell>
          <cell r="O573" t="str">
            <v>910-298-3125</v>
          </cell>
          <cell r="P573" t="str">
            <v>Beverly S Cashwell</v>
          </cell>
          <cell r="Q573" t="str">
            <v>bcashwell@goshenmed.com</v>
          </cell>
          <cell r="R573" t="str">
            <v>910-267-1942</v>
          </cell>
          <cell r="S573" t="str">
            <v>Amy  Irvin</v>
          </cell>
          <cell r="T573" t="str">
            <v>airvin@goshenmed.com</v>
          </cell>
          <cell r="U573" t="str">
            <v>910-354-1720</v>
          </cell>
        </row>
        <row r="574">
          <cell r="A574" t="str">
            <v>960018</v>
          </cell>
          <cell r="B574" t="str">
            <v>Goshen Medical Center, INC</v>
          </cell>
          <cell r="C574" t="str">
            <v>Goshen Medical Center-Goldsboro</v>
          </cell>
          <cell r="D574" t="str">
            <v>LOC-00017</v>
          </cell>
          <cell r="E574" t="str">
            <v>Wayne</v>
          </cell>
          <cell r="F574" t="str">
            <v>Wayne</v>
          </cell>
          <cell r="G574" t="str">
            <v>Public health provider : Federally Qualified Health Center</v>
          </cell>
          <cell r="H574" t="str">
            <v>bcashwell@goshenmed.com</v>
          </cell>
          <cell r="I574" t="str">
            <v>910-267-1942</v>
          </cell>
          <cell r="J574" t="str">
            <v>Gregory  Bounds</v>
          </cell>
          <cell r="K574" t="str">
            <v>gbounds@goshenmed.com</v>
          </cell>
          <cell r="L574" t="str">
            <v>910-267-1942</v>
          </cell>
          <cell r="M574" t="str">
            <v>Carl D Pate</v>
          </cell>
          <cell r="N574" t="str">
            <v>cpate@goshenmed.com</v>
          </cell>
          <cell r="O574" t="str">
            <v>910-298-3125</v>
          </cell>
          <cell r="P574" t="str">
            <v>Beverly S Cashwell</v>
          </cell>
          <cell r="Q574" t="str">
            <v>bcashwell@goshenmed.com</v>
          </cell>
          <cell r="R574" t="str">
            <v>910-267-1942</v>
          </cell>
          <cell r="S574" t="str">
            <v>Donna  Ross</v>
          </cell>
          <cell r="T574" t="str">
            <v>dross@goshenmed.com</v>
          </cell>
          <cell r="U574" t="str">
            <v>919-739-8680</v>
          </cell>
        </row>
        <row r="575">
          <cell r="A575" t="str">
            <v>310006</v>
          </cell>
          <cell r="B575" t="str">
            <v>Goshen Medical Center, INC</v>
          </cell>
          <cell r="C575" t="str">
            <v>Goshen Medical Center-Faison Medical</v>
          </cell>
          <cell r="D575" t="str">
            <v>LOC-00014</v>
          </cell>
          <cell r="E575" t="str">
            <v>Duplin</v>
          </cell>
          <cell r="F575" t="str">
            <v>Duplin</v>
          </cell>
          <cell r="G575" t="str">
            <v>Public health provider : Rural Health Clinic</v>
          </cell>
          <cell r="H575" t="str">
            <v>bcashwell@goshenmed.com</v>
          </cell>
          <cell r="I575" t="str">
            <v>910-267-1942</v>
          </cell>
          <cell r="J575" t="str">
            <v>Gregory  Bounds</v>
          </cell>
          <cell r="K575" t="str">
            <v>gbounds@goshenmed.com</v>
          </cell>
          <cell r="L575" t="str">
            <v>910-267-1942</v>
          </cell>
          <cell r="M575" t="str">
            <v>Carl D Pate</v>
          </cell>
          <cell r="N575" t="str">
            <v>cpate@goshenmed.com</v>
          </cell>
          <cell r="O575" t="str">
            <v>910-298-3125</v>
          </cell>
          <cell r="P575" t="str">
            <v>Beverly S Cashwell</v>
          </cell>
          <cell r="Q575" t="str">
            <v>bcashwell@goshenmed.com</v>
          </cell>
          <cell r="R575" t="str">
            <v>910-267-1942</v>
          </cell>
          <cell r="S575" t="str">
            <v>Chastity  Pearce</v>
          </cell>
          <cell r="T575" t="str">
            <v>cpearce@goshenmed.com</v>
          </cell>
          <cell r="U575" t="str">
            <v>910-267-0421</v>
          </cell>
        </row>
        <row r="576">
          <cell r="A576" t="str">
            <v>24C005</v>
          </cell>
          <cell r="B576" t="str">
            <v>Goshen Medical Center, INC</v>
          </cell>
          <cell r="C576" t="str">
            <v>Goshen Medical Center-Chadbourn</v>
          </cell>
          <cell r="D576" t="str">
            <v>LOC-00008</v>
          </cell>
          <cell r="E576" t="str">
            <v>Columbus</v>
          </cell>
          <cell r="F576" t="str">
            <v>Columbus</v>
          </cell>
          <cell r="G576" t="str">
            <v>Public health provider : Federally Qualified Health Center</v>
          </cell>
          <cell r="H576" t="str">
            <v>bcashwell@goshenmed.com</v>
          </cell>
          <cell r="I576" t="str">
            <v>910-267-1942</v>
          </cell>
          <cell r="J576" t="str">
            <v>Gregory  Bounds</v>
          </cell>
          <cell r="K576" t="str">
            <v>gbounds@goshenmed.com</v>
          </cell>
          <cell r="L576" t="str">
            <v>910-267-1942</v>
          </cell>
          <cell r="M576" t="str">
            <v>Carl D Pate</v>
          </cell>
          <cell r="N576" t="str">
            <v>cpate@goshenmed.com</v>
          </cell>
          <cell r="O576" t="str">
            <v>910-298-3125</v>
          </cell>
          <cell r="P576" t="str">
            <v>Beverly S Cashwell</v>
          </cell>
          <cell r="Q576" t="str">
            <v>bcashwell@goshenmed.com</v>
          </cell>
          <cell r="R576" t="str">
            <v>910-267-1942</v>
          </cell>
          <cell r="S576" t="str">
            <v>Macy  Thompson</v>
          </cell>
          <cell r="T576" t="str">
            <v>mthompson@goshenmail.com</v>
          </cell>
          <cell r="U576" t="str">
            <v>910-654-1701</v>
          </cell>
        </row>
        <row r="577">
          <cell r="A577" t="str">
            <v>310007</v>
          </cell>
          <cell r="B577" t="str">
            <v>Goshen Medical Center, INC</v>
          </cell>
          <cell r="C577" t="str">
            <v>Goshen Medical Center-Beulaville</v>
          </cell>
          <cell r="D577" t="str">
            <v>LOC-00005</v>
          </cell>
          <cell r="E577" t="str">
            <v>Duplin</v>
          </cell>
          <cell r="F577" t="str">
            <v>Duplin</v>
          </cell>
          <cell r="G577" t="str">
            <v>Public health provider : Federally Qualified Health Center</v>
          </cell>
          <cell r="H577" t="str">
            <v>bcashwell@goshenmed.com</v>
          </cell>
          <cell r="I577" t="str">
            <v>910-267-1942</v>
          </cell>
          <cell r="J577" t="str">
            <v>Gregory  Bounds</v>
          </cell>
          <cell r="K577" t="str">
            <v>gbounds@goshenmed.com</v>
          </cell>
          <cell r="L577" t="str">
            <v>910-267-1942</v>
          </cell>
          <cell r="M577" t="str">
            <v>Carl D Pate</v>
          </cell>
          <cell r="N577" t="str">
            <v>cpate@goshenmed.com</v>
          </cell>
          <cell r="O577" t="str">
            <v>910-298-3125</v>
          </cell>
          <cell r="P577" t="str">
            <v>Beverly S Cashwell</v>
          </cell>
          <cell r="Q577" t="str">
            <v>bcashwell@goshenmed.com</v>
          </cell>
          <cell r="R577" t="str">
            <v>910-267-1942</v>
          </cell>
          <cell r="S577" t="str">
            <v>Colette  Whaley</v>
          </cell>
          <cell r="T577" t="str">
            <v>cwhaley@goshenmed.com</v>
          </cell>
          <cell r="U577" t="str">
            <v>910-298-3125</v>
          </cell>
        </row>
        <row r="578">
          <cell r="A578" t="str">
            <v>24C001</v>
          </cell>
          <cell r="B578" t="str">
            <v>Goshen Medical Center, INC</v>
          </cell>
          <cell r="C578" t="str">
            <v>Goshen Medical Center-Bolton</v>
          </cell>
          <cell r="D578" t="str">
            <v>LOC-00006</v>
          </cell>
          <cell r="E578" t="str">
            <v>Columbus</v>
          </cell>
          <cell r="F578" t="str">
            <v>Columbus</v>
          </cell>
          <cell r="G578" t="str">
            <v>Public health provider : Federally Qualified Health Center</v>
          </cell>
          <cell r="H578" t="str">
            <v>bcashwell@goshenmed.com</v>
          </cell>
          <cell r="I578" t="str">
            <v>910-267-1942</v>
          </cell>
          <cell r="J578" t="str">
            <v>Gregory  Bounds</v>
          </cell>
          <cell r="K578" t="str">
            <v>gbounds@goshenmed.com</v>
          </cell>
          <cell r="L578" t="str">
            <v>910-267-1942</v>
          </cell>
          <cell r="M578" t="str">
            <v>Carl D Pate</v>
          </cell>
          <cell r="N578" t="str">
            <v>cpate@goshenmed.com</v>
          </cell>
          <cell r="O578" t="str">
            <v>910-298-3125</v>
          </cell>
          <cell r="P578" t="str">
            <v>Beverly S Cashwell</v>
          </cell>
          <cell r="Q578" t="str">
            <v>bcashwell@goshenmed.com</v>
          </cell>
          <cell r="R578" t="str">
            <v>910-267-1942</v>
          </cell>
          <cell r="S578" t="str">
            <v>Stormy  Jacobs</v>
          </cell>
          <cell r="T578" t="str">
            <v>sjacobs@goshenmed.com</v>
          </cell>
          <cell r="U578" t="str">
            <v>910-212-6918</v>
          </cell>
        </row>
        <row r="579">
          <cell r="A579" t="str">
            <v>820009</v>
          </cell>
          <cell r="B579" t="str">
            <v>Goshen Medical Center, INC</v>
          </cell>
          <cell r="C579" t="str">
            <v>Goshen Medical Center-Fairview</v>
          </cell>
          <cell r="D579" t="str">
            <v>LOC-00013</v>
          </cell>
          <cell r="E579" t="str">
            <v>Sampson</v>
          </cell>
          <cell r="F579" t="str">
            <v>Sampson</v>
          </cell>
          <cell r="G579" t="str">
            <v>Public health provider : Federally Qualified Health Center</v>
          </cell>
          <cell r="H579" t="str">
            <v>bcashwell@goshenmed.com</v>
          </cell>
          <cell r="I579" t="str">
            <v>910-267-1942</v>
          </cell>
          <cell r="J579" t="str">
            <v>Gregory  Bounds</v>
          </cell>
          <cell r="K579" t="str">
            <v>gbounds@goshenmed.com</v>
          </cell>
          <cell r="L579" t="str">
            <v>910-267-1942</v>
          </cell>
          <cell r="M579" t="str">
            <v>Carl D Pate</v>
          </cell>
          <cell r="N579" t="str">
            <v>cpate@goshenmed.com</v>
          </cell>
          <cell r="O579" t="str">
            <v>910-298-3125</v>
          </cell>
          <cell r="P579" t="str">
            <v>Beverly S Cashwell</v>
          </cell>
          <cell r="Q579" t="str">
            <v>bcashwell@goshenmed.com</v>
          </cell>
          <cell r="R579" t="str">
            <v>910-267-1942</v>
          </cell>
          <cell r="S579" t="str">
            <v>Cindy  Honrine</v>
          </cell>
          <cell r="T579" t="str">
            <v>chonrine@goshenmed.com</v>
          </cell>
          <cell r="U579" t="str">
            <v>910-596-2400</v>
          </cell>
        </row>
        <row r="580">
          <cell r="A580" t="str">
            <v>24C002</v>
          </cell>
          <cell r="B580" t="str">
            <v>Goshen Medical Center, INC</v>
          </cell>
          <cell r="C580" t="str">
            <v>Goshen Medical Center-Vineland</v>
          </cell>
          <cell r="D580" t="str">
            <v>LOC-00029</v>
          </cell>
          <cell r="E580" t="str">
            <v>Columbus</v>
          </cell>
          <cell r="F580" t="str">
            <v>Columbus</v>
          </cell>
          <cell r="G580" t="str">
            <v>Public health provider : Federally Qualified Health Center</v>
          </cell>
          <cell r="H580" t="str">
            <v>bcashwell@goshenmed.com</v>
          </cell>
          <cell r="I580" t="str">
            <v>910-267-1942</v>
          </cell>
          <cell r="J580" t="str">
            <v>Gregory  Bounds</v>
          </cell>
          <cell r="K580" t="str">
            <v>gbounds@goshenmed.com</v>
          </cell>
          <cell r="L580" t="str">
            <v>910-267-1942</v>
          </cell>
          <cell r="M580" t="str">
            <v>Carl D Pate</v>
          </cell>
          <cell r="N580" t="str">
            <v>cpate@goshenmed.com</v>
          </cell>
          <cell r="O580" t="str">
            <v>910-298-3125</v>
          </cell>
          <cell r="P580" t="str">
            <v>Beverly S Cashwell</v>
          </cell>
          <cell r="Q580" t="str">
            <v>bcashwell@goshenmed.com</v>
          </cell>
          <cell r="R580" t="str">
            <v>910-267-1942</v>
          </cell>
          <cell r="S580" t="str">
            <v>Sharon  Strickland</v>
          </cell>
          <cell r="T580" t="str">
            <v>sstrickland@goshenmed.com</v>
          </cell>
          <cell r="U580" t="str">
            <v>910-642-7463</v>
          </cell>
        </row>
        <row r="581">
          <cell r="A581" t="str">
            <v>43C001</v>
          </cell>
          <cell r="B581" t="str">
            <v>Goshen Medical Center, INC</v>
          </cell>
          <cell r="C581" t="str">
            <v>Goshen Medical Center-Dunn</v>
          </cell>
          <cell r="D581" t="str">
            <v>LOC-00012</v>
          </cell>
          <cell r="E581" t="str">
            <v>Harnett</v>
          </cell>
          <cell r="F581" t="str">
            <v>Harnett</v>
          </cell>
          <cell r="G581" t="str">
            <v>Public health provider : Federally Qualified Health Center</v>
          </cell>
          <cell r="H581" t="str">
            <v>bcashwell@goshenmed.com</v>
          </cell>
          <cell r="I581" t="str">
            <v>910-267-1942</v>
          </cell>
          <cell r="J581" t="str">
            <v>Gregory  Bounds</v>
          </cell>
          <cell r="K581" t="str">
            <v>gbounds@goshenmed.com</v>
          </cell>
          <cell r="L581" t="str">
            <v>910-267-1942</v>
          </cell>
          <cell r="M581" t="str">
            <v>Carl D Pate</v>
          </cell>
          <cell r="N581" t="str">
            <v>cpate@goshenmed.com</v>
          </cell>
          <cell r="O581" t="str">
            <v>910-298-3125</v>
          </cell>
          <cell r="P581" t="str">
            <v>Beverly S Cashwell</v>
          </cell>
          <cell r="Q581" t="str">
            <v>bcashwell@goshenmed.com</v>
          </cell>
          <cell r="R581" t="str">
            <v>910-267-1942</v>
          </cell>
          <cell r="S581" t="str">
            <v>Rachel  Smith</v>
          </cell>
          <cell r="T581" t="str">
            <v>rachels@goshenmed.com</v>
          </cell>
          <cell r="U581" t="str">
            <v>910-892-6500</v>
          </cell>
        </row>
        <row r="582">
          <cell r="A582" t="str">
            <v>25C002</v>
          </cell>
          <cell r="B582" t="str">
            <v>Goshen Medical Center, INC</v>
          </cell>
          <cell r="C582" t="str">
            <v>Goshen Medical Center-New Bern</v>
          </cell>
          <cell r="D582" t="str">
            <v>LOC-00021</v>
          </cell>
          <cell r="E582" t="str">
            <v>Craven</v>
          </cell>
          <cell r="F582" t="str">
            <v>Craven</v>
          </cell>
          <cell r="G582" t="str">
            <v>Public health provider : Federally Qualified Health Center</v>
          </cell>
          <cell r="H582" t="str">
            <v>bcashwell@goshenmed.com</v>
          </cell>
          <cell r="I582" t="str">
            <v>910-267-1942</v>
          </cell>
          <cell r="J582" t="str">
            <v>Gregory  Bounds</v>
          </cell>
          <cell r="K582" t="str">
            <v>gbounds@goshenmed.com</v>
          </cell>
          <cell r="L582" t="str">
            <v>910-267-1942</v>
          </cell>
          <cell r="M582" t="str">
            <v>Carl D Pate</v>
          </cell>
          <cell r="N582" t="str">
            <v>cpate@goshenmed.com</v>
          </cell>
          <cell r="O582" t="str">
            <v>910-298-3125</v>
          </cell>
          <cell r="P582" t="str">
            <v>Beverly S Cashwell</v>
          </cell>
          <cell r="Q582" t="str">
            <v>bcashwell@goshenmed.com</v>
          </cell>
          <cell r="R582" t="str">
            <v>910-267-1942</v>
          </cell>
          <cell r="S582" t="str">
            <v>Michelle  Johnson</v>
          </cell>
          <cell r="T582" t="str">
            <v>mjohnson@goshenmed.com</v>
          </cell>
          <cell r="U582" t="str">
            <v>252-772-9995</v>
          </cell>
        </row>
        <row r="583">
          <cell r="A583" t="str">
            <v>24C003</v>
          </cell>
          <cell r="B583" t="str">
            <v>Goshen Medical Center, INC</v>
          </cell>
          <cell r="C583" t="str">
            <v>Goshen Medical Center-Whiteville</v>
          </cell>
          <cell r="D583" t="str">
            <v>LOC-00032</v>
          </cell>
          <cell r="E583" t="str">
            <v>Columbus</v>
          </cell>
          <cell r="F583" t="str">
            <v>Columbus</v>
          </cell>
          <cell r="G583" t="str">
            <v>Public health provider : Federally Qualified Health Center</v>
          </cell>
          <cell r="H583" t="str">
            <v>bcashwell@goshenmed.com</v>
          </cell>
          <cell r="I583" t="str">
            <v>910-267-1942</v>
          </cell>
          <cell r="J583" t="str">
            <v>Gregory  Bounds</v>
          </cell>
          <cell r="K583" t="str">
            <v>gbounds@goshenmed.com</v>
          </cell>
          <cell r="L583" t="str">
            <v>910-267-1942</v>
          </cell>
          <cell r="M583" t="str">
            <v>Carl D Pate</v>
          </cell>
          <cell r="N583" t="str">
            <v>cpate@goshenmed.com</v>
          </cell>
          <cell r="O583" t="str">
            <v>910-298-3125</v>
          </cell>
          <cell r="P583" t="str">
            <v>Beverly S Cashwell</v>
          </cell>
          <cell r="Q583" t="str">
            <v>bcashwell@goshenmed.com</v>
          </cell>
          <cell r="R583" t="str">
            <v>910-267-1942</v>
          </cell>
          <cell r="S583" t="str">
            <v>Brittany  Suggs</v>
          </cell>
          <cell r="T583" t="str">
            <v>bsuggs@goshenmed.com</v>
          </cell>
          <cell r="U583" t="str">
            <v>910-212-6613</v>
          </cell>
        </row>
        <row r="584">
          <cell r="A584" t="str">
            <v>77C003</v>
          </cell>
          <cell r="B584" t="str">
            <v>Goshen Medical Center, INC</v>
          </cell>
          <cell r="C584" t="str">
            <v>Goshen Medical Center-Rockingham</v>
          </cell>
          <cell r="D584" t="str">
            <v>LOC-00025</v>
          </cell>
          <cell r="E584" t="str">
            <v>Richmond</v>
          </cell>
          <cell r="F584" t="str">
            <v>Richmond</v>
          </cell>
          <cell r="G584" t="str">
            <v>Public health provider : Federally Qualified Health Center</v>
          </cell>
          <cell r="H584" t="str">
            <v>bcashwell@goshenmed.com</v>
          </cell>
          <cell r="I584" t="str">
            <v>910-267-1942</v>
          </cell>
          <cell r="J584" t="str">
            <v>Gregory  Bounds</v>
          </cell>
          <cell r="K584" t="str">
            <v>gbounds@goshenmed.com</v>
          </cell>
          <cell r="L584" t="str">
            <v>910-267-1942</v>
          </cell>
          <cell r="M584" t="str">
            <v>Carl D Pate</v>
          </cell>
          <cell r="N584" t="str">
            <v>cpate@goshenmed.com</v>
          </cell>
          <cell r="O584" t="str">
            <v>910-298-3125</v>
          </cell>
          <cell r="P584" t="str">
            <v>Beverly S Cashwell</v>
          </cell>
          <cell r="Q584" t="str">
            <v>bcashwell@goshenmed.com</v>
          </cell>
          <cell r="R584" t="str">
            <v>910-267-1942</v>
          </cell>
          <cell r="S584" t="str">
            <v>Dionne  Robinson</v>
          </cell>
          <cell r="T584" t="str">
            <v>dionner@goshenmed.com</v>
          </cell>
          <cell r="U584" t="str">
            <v>910-719-3666</v>
          </cell>
        </row>
        <row r="585">
          <cell r="A585" t="str">
            <v>24C004</v>
          </cell>
          <cell r="B585" t="str">
            <v>Goshen Medical Center, INC</v>
          </cell>
          <cell r="C585" t="str">
            <v>Goshen Medical Center-Tabor City Medical</v>
          </cell>
          <cell r="D585" t="str">
            <v>LOC-00028</v>
          </cell>
          <cell r="E585" t="str">
            <v>Columbus</v>
          </cell>
          <cell r="F585" t="str">
            <v>Columbus</v>
          </cell>
          <cell r="G585" t="str">
            <v>Public health provider : Federally Qualified Health Center</v>
          </cell>
          <cell r="H585" t="str">
            <v>bcashwell@goshenmed.com</v>
          </cell>
          <cell r="I585" t="str">
            <v>910-267-1942</v>
          </cell>
          <cell r="J585" t="str">
            <v>Gregory  Bounds</v>
          </cell>
          <cell r="K585" t="str">
            <v>gbounds@goshenmed.com</v>
          </cell>
          <cell r="L585" t="str">
            <v>910-267-1942</v>
          </cell>
          <cell r="M585" t="str">
            <v>Carl D Pate</v>
          </cell>
          <cell r="N585" t="str">
            <v>cpate@goshenmed.com</v>
          </cell>
          <cell r="O585" t="str">
            <v>910-298-3125</v>
          </cell>
          <cell r="P585" t="str">
            <v>Beverly S Cashwell</v>
          </cell>
          <cell r="Q585" t="str">
            <v>bcashwell@goshenmed.com</v>
          </cell>
          <cell r="R585" t="str">
            <v>910-267-1942</v>
          </cell>
          <cell r="S585" t="str">
            <v>Kimberly  Babson-Taylor</v>
          </cell>
          <cell r="T585" t="str">
            <v>kimberlybt@goshenmed.com</v>
          </cell>
          <cell r="U585" t="str">
            <v>910-653-1901</v>
          </cell>
        </row>
        <row r="586">
          <cell r="A586" t="str">
            <v>32C031</v>
          </cell>
          <cell r="B586" t="str">
            <v>Governors Pharmacy</v>
          </cell>
          <cell r="C586" t="str">
            <v>Governors Pharmacy</v>
          </cell>
          <cell r="D586" t="str">
            <v>LOC-03211</v>
          </cell>
          <cell r="E586" t="str">
            <v>Chatham</v>
          </cell>
          <cell r="F586" t="str">
            <v>Chatham</v>
          </cell>
          <cell r="G586" t="str">
            <v>Pharmacy : independent</v>
          </cell>
          <cell r="H586" t="str">
            <v>info@governorspharmacy.com</v>
          </cell>
          <cell r="I586" t="str">
            <v>919-918-2092</v>
          </cell>
          <cell r="J586" t="str">
            <v>Robert  Carver</v>
          </cell>
          <cell r="K586" t="str">
            <v>info@governorspharmacy.com</v>
          </cell>
          <cell r="L586" t="str">
            <v>919-918-2092</v>
          </cell>
          <cell r="M586" t="str">
            <v>Robert  Carver</v>
          </cell>
          <cell r="N586" t="str">
            <v>info@governorspharmacy.com</v>
          </cell>
          <cell r="O586" t="str">
            <v>919-918-2092</v>
          </cell>
          <cell r="P586" t="str">
            <v>Robert  Carver</v>
          </cell>
          <cell r="Q586" t="str">
            <v>info@governorspharmacy.com</v>
          </cell>
          <cell r="R586" t="str">
            <v>919-918-2092</v>
          </cell>
          <cell r="S586" t="str">
            <v>Shohreh  Sadri</v>
          </cell>
          <cell r="T586" t="str">
            <v>info@governorspharmacy.com</v>
          </cell>
          <cell r="U586" t="str">
            <v>919-918-2092</v>
          </cell>
        </row>
        <row r="587">
          <cell r="A587" t="str">
            <v>410013</v>
          </cell>
          <cell r="B587" t="str">
            <v>Gove Student Health Center, UNCG</v>
          </cell>
          <cell r="C587" t="str">
            <v>Gove Student Health Center, UNCG</v>
          </cell>
          <cell r="D587" t="str">
            <v>LOC-02101</v>
          </cell>
          <cell r="E587" t="str">
            <v>Guilford</v>
          </cell>
          <cell r="F587" t="str">
            <v>Guilford</v>
          </cell>
          <cell r="G587" t="str">
            <v>Health center : student</v>
          </cell>
          <cell r="H587" t="str">
            <v>ckyeboah@uncg.edu</v>
          </cell>
          <cell r="I587" t="str">
            <v>336-334-3141</v>
          </cell>
          <cell r="J587" t="str">
            <v>Kathleen  Baber</v>
          </cell>
          <cell r="K587" t="str">
            <v>kababer@uncg.edu</v>
          </cell>
          <cell r="L587" t="str">
            <v>336-334-3147</v>
          </cell>
          <cell r="M587" t="str">
            <v>Traci  McMillian</v>
          </cell>
          <cell r="N587" t="str">
            <v>tdmcmill@uncg.edu</v>
          </cell>
          <cell r="O587" t="str">
            <v>336-334-3141</v>
          </cell>
          <cell r="P587" t="str">
            <v>Traci  McMillian</v>
          </cell>
          <cell r="Q587" t="str">
            <v>tdmcmill@uncg.edu</v>
          </cell>
          <cell r="R587" t="str">
            <v>336-334-3141</v>
          </cell>
          <cell r="S587" t="str">
            <v>Christian  Yeboah</v>
          </cell>
          <cell r="T587" t="str">
            <v>ckyeboah@uncg.edu</v>
          </cell>
          <cell r="U587" t="str">
            <v>336-334-3570</v>
          </cell>
        </row>
        <row r="588">
          <cell r="A588" t="str">
            <v>600132</v>
          </cell>
          <cell r="B588" t="str">
            <v>Grace Pediatric Clinics PA</v>
          </cell>
          <cell r="C588" t="str">
            <v>Grace Pediatric Clinics PA</v>
          </cell>
          <cell r="D588" t="str">
            <v>LOC-00558</v>
          </cell>
          <cell r="E588" t="str">
            <v>Mecklenburg</v>
          </cell>
          <cell r="F588" t="str">
            <v>Mecklenburg</v>
          </cell>
          <cell r="G588" t="str">
            <v>Medical practice : family medicine</v>
          </cell>
          <cell r="H588" t="str">
            <v>gracemedicalclinics@gmail.com</v>
          </cell>
          <cell r="I588" t="str">
            <v>704-409-3000</v>
          </cell>
          <cell r="J588" t="str">
            <v>Olufemi  Tokunboh</v>
          </cell>
          <cell r="K588" t="str">
            <v>sisimi@aol.com</v>
          </cell>
          <cell r="L588" t="str">
            <v>704-409-3000</v>
          </cell>
          <cell r="M588" t="str">
            <v>Julius K Tokunboh</v>
          </cell>
          <cell r="N588" t="str">
            <v>sisimi@aol.com</v>
          </cell>
          <cell r="O588" t="str">
            <v>704-519-6795</v>
          </cell>
          <cell r="P588" t="str">
            <v>Jennyffer K Barcelo</v>
          </cell>
          <cell r="Q588" t="str">
            <v>gracemedicalclinics@gmail.com</v>
          </cell>
          <cell r="R588" t="str">
            <v>704-409-3000</v>
          </cell>
          <cell r="S588" t="str">
            <v>Quantina  Oliver</v>
          </cell>
          <cell r="T588" t="str">
            <v>tina3jay@yahoo.com</v>
          </cell>
          <cell r="U588" t="str">
            <v>704-409-3000</v>
          </cell>
        </row>
        <row r="589">
          <cell r="A589" t="str">
            <v>600231</v>
          </cell>
          <cell r="B589" t="str">
            <v>Grace Pediatric Clinics PA</v>
          </cell>
          <cell r="C589" t="str">
            <v>Central Pediatrics and Internal Medicine PA</v>
          </cell>
          <cell r="D589" t="str">
            <v>LOC-00560</v>
          </cell>
          <cell r="E589" t="str">
            <v>Mecklenburg</v>
          </cell>
          <cell r="F589" t="str">
            <v>Mecklenburg</v>
          </cell>
          <cell r="G589" t="str">
            <v>Medical practice : family medicine</v>
          </cell>
          <cell r="H589" t="str">
            <v>gracemedicalclinics@gmail.com</v>
          </cell>
          <cell r="I589" t="str">
            <v>704-409-3000</v>
          </cell>
          <cell r="J589" t="str">
            <v>Olufemi  Tokunboh</v>
          </cell>
          <cell r="K589" t="str">
            <v>sisimi@aol.com</v>
          </cell>
          <cell r="L589" t="str">
            <v>704-409-3000</v>
          </cell>
          <cell r="M589" t="str">
            <v>Julius K Tokunboh</v>
          </cell>
          <cell r="N589" t="str">
            <v>sisimi@aol.com</v>
          </cell>
          <cell r="O589" t="str">
            <v>704-519-6795</v>
          </cell>
          <cell r="P589" t="str">
            <v>Jennyffer K Barcelo</v>
          </cell>
          <cell r="Q589" t="str">
            <v>gracemedicalclinics@gmail.com</v>
          </cell>
          <cell r="R589" t="str">
            <v>704-409-3000</v>
          </cell>
          <cell r="S589" t="str">
            <v>Quantina  Oliver</v>
          </cell>
          <cell r="T589" t="str">
            <v>tina3jay@yahoo.com</v>
          </cell>
          <cell r="U589" t="str">
            <v>980-248-4394</v>
          </cell>
        </row>
        <row r="590">
          <cell r="A590" t="str">
            <v>130023</v>
          </cell>
          <cell r="B590" t="str">
            <v>Grace Pediatric Clinics PA</v>
          </cell>
          <cell r="C590" t="str">
            <v>Grace Medical Clinic PA</v>
          </cell>
          <cell r="D590" t="str">
            <v>LOC-00559</v>
          </cell>
          <cell r="E590" t="str">
            <v>Cabarrus</v>
          </cell>
          <cell r="F590" t="str">
            <v>Cabarrus</v>
          </cell>
          <cell r="G590" t="str">
            <v>Medical practice : family medicine</v>
          </cell>
          <cell r="H590" t="str">
            <v>gracemedicalclinics@gmail.com</v>
          </cell>
          <cell r="I590" t="str">
            <v>704-409-3000</v>
          </cell>
          <cell r="J590" t="str">
            <v>Olufemi  Tokunboh</v>
          </cell>
          <cell r="K590" t="str">
            <v>sisimi@aol.com</v>
          </cell>
          <cell r="L590" t="str">
            <v>704-409-3000</v>
          </cell>
          <cell r="M590" t="str">
            <v>Julius K Tokunboh</v>
          </cell>
          <cell r="N590" t="str">
            <v>sisimi@aol.com</v>
          </cell>
          <cell r="O590" t="str">
            <v>704-519-6795</v>
          </cell>
          <cell r="P590" t="str">
            <v>Jennyffer K Barcelo</v>
          </cell>
          <cell r="Q590" t="str">
            <v>gracemedicalclinics@gmail.com</v>
          </cell>
          <cell r="R590" t="str">
            <v>704-409-3000</v>
          </cell>
          <cell r="S590" t="str">
            <v>Quantina  Oliver</v>
          </cell>
          <cell r="T590" t="str">
            <v>tina3jay@yahoo.com</v>
          </cell>
          <cell r="U590" t="str">
            <v>704-409-3000</v>
          </cell>
        </row>
        <row r="591">
          <cell r="A591" t="str">
            <v>380001</v>
          </cell>
          <cell r="B591" t="str">
            <v>Graham County Department of Public Health</v>
          </cell>
          <cell r="C591" t="str">
            <v>Graham County Department of Public Health</v>
          </cell>
          <cell r="D591" t="str">
            <v>LOC-00150</v>
          </cell>
          <cell r="E591" t="str">
            <v>Graham</v>
          </cell>
          <cell r="F591" t="str">
            <v>Graham</v>
          </cell>
          <cell r="G591" t="str">
            <v>Public health provider : public health clinic</v>
          </cell>
          <cell r="H591" t="str">
            <v>glenda.bradley@grahamcounty.org</v>
          </cell>
          <cell r="I591" t="str">
            <v>+828-479-7900</v>
          </cell>
          <cell r="J591" t="str">
            <v>Becky  Garland</v>
          </cell>
          <cell r="K591" t="str">
            <v>becky.garland@grahamcounty.org</v>
          </cell>
          <cell r="L591" t="str">
            <v>+828-479-7960</v>
          </cell>
          <cell r="M591" t="str">
            <v>David R Castor</v>
          </cell>
          <cell r="N591" t="str">
            <v>davidrcastor@hotmail.com</v>
          </cell>
          <cell r="O591" t="str">
            <v>+717-994-1711</v>
          </cell>
          <cell r="P591" t="str">
            <v>Glenda  Bradley</v>
          </cell>
          <cell r="Q591" t="str">
            <v>glenda.bradley@grahamcounty.org</v>
          </cell>
          <cell r="R591" t="str">
            <v>828-479-7900</v>
          </cell>
          <cell r="S591" t="str">
            <v>Lorita  Eller RN</v>
          </cell>
          <cell r="T591" t="str">
            <v>lorita.eller@grahamcounty.org</v>
          </cell>
          <cell r="U591" t="str">
            <v>828-479-7900</v>
          </cell>
        </row>
        <row r="592">
          <cell r="A592" t="str">
            <v>39C001</v>
          </cell>
          <cell r="B592" t="str">
            <v>Granville Health System</v>
          </cell>
          <cell r="C592" t="str">
            <v>Granville Health System</v>
          </cell>
          <cell r="D592" t="str">
            <v>LOC-00152</v>
          </cell>
          <cell r="E592" t="str">
            <v>Granville</v>
          </cell>
          <cell r="F592" t="str">
            <v>Granville</v>
          </cell>
          <cell r="G592" t="str">
            <v>Hospital</v>
          </cell>
          <cell r="H592" t="str">
            <v>jpernell@granvillemedical.com</v>
          </cell>
          <cell r="I592" t="str">
            <v>+919-575-6103</v>
          </cell>
          <cell r="J592" t="str">
            <v>John  Snow</v>
          </cell>
          <cell r="K592" t="str">
            <v>jsnow@granvillemedical.com</v>
          </cell>
          <cell r="L592" t="str">
            <v>+919-339-0402</v>
          </cell>
          <cell r="M592" t="str">
            <v>Elizabeth B Baltaro</v>
          </cell>
          <cell r="N592" t="str">
            <v>ebaltaro@granvillemedical.com</v>
          </cell>
          <cell r="O592" t="str">
            <v>+919-575-6103</v>
          </cell>
          <cell r="P592" t="str">
            <v>Jonathan  Pernell</v>
          </cell>
          <cell r="Q592" t="str">
            <v>jpernell@granvillemedical.com</v>
          </cell>
          <cell r="R592" t="str">
            <v>919-691-0708</v>
          </cell>
          <cell r="S592" t="str">
            <v>Paula  Lewis</v>
          </cell>
          <cell r="T592" t="str">
            <v>plewis@granvillemedical.com</v>
          </cell>
          <cell r="U592" t="str">
            <v>919-690-3258</v>
          </cell>
        </row>
        <row r="593">
          <cell r="A593" t="str">
            <v>390014</v>
          </cell>
          <cell r="B593" t="str">
            <v>Granville Health System</v>
          </cell>
          <cell r="C593" t="str">
            <v>Granville Primary Care and OB/GYN</v>
          </cell>
          <cell r="D593" t="str">
            <v>LOC-00153</v>
          </cell>
          <cell r="E593" t="str">
            <v/>
          </cell>
          <cell r="F593" t="str">
            <v>Granville</v>
          </cell>
          <cell r="G593" t="str">
            <v>Public health provider : Rural Health Clinic</v>
          </cell>
          <cell r="H593" t="str">
            <v>jpernell@granvillemedical.com</v>
          </cell>
          <cell r="I593" t="str">
            <v>+919-575-6103</v>
          </cell>
          <cell r="J593" t="str">
            <v>John  Snow</v>
          </cell>
          <cell r="K593" t="str">
            <v>jsnow@granvillemedical.com</v>
          </cell>
          <cell r="L593" t="str">
            <v>+919-339-0402</v>
          </cell>
          <cell r="M593" t="str">
            <v>Elizabeth B Baltaro</v>
          </cell>
          <cell r="N593" t="str">
            <v>ebaltaro@granvillemedical.com</v>
          </cell>
          <cell r="O593" t="str">
            <v>+919-575-6103</v>
          </cell>
          <cell r="P593" t="str">
            <v>Kristi  Bullock</v>
          </cell>
          <cell r="Q593" t="str">
            <v>kbullock@granvillemedical.com</v>
          </cell>
          <cell r="R593" t="str">
            <v>+919-693-6541</v>
          </cell>
          <cell r="S593" t="str">
            <v>Kim  Rawson</v>
          </cell>
          <cell r="T593" t="str">
            <v>krawson@granvillemedical.com</v>
          </cell>
          <cell r="U593" t="str">
            <v>+919-693-6541</v>
          </cell>
        </row>
        <row r="594">
          <cell r="A594" t="str">
            <v>390005</v>
          </cell>
          <cell r="B594" t="str">
            <v>Granville Health System</v>
          </cell>
          <cell r="C594" t="str">
            <v>South Granville Primary Care</v>
          </cell>
          <cell r="D594" t="str">
            <v>LOC-00066</v>
          </cell>
          <cell r="E594" t="str">
            <v>Granville</v>
          </cell>
          <cell r="F594" t="str">
            <v>Granville</v>
          </cell>
          <cell r="G594" t="str">
            <v>Public health provider : Rural Health Clinic</v>
          </cell>
          <cell r="H594" t="str">
            <v>jpernell@granvillemedical.com</v>
          </cell>
          <cell r="I594" t="str">
            <v>+919-575-6103</v>
          </cell>
          <cell r="J594" t="str">
            <v>John  Snow</v>
          </cell>
          <cell r="K594" t="str">
            <v>jsnow@granvillemedical.com</v>
          </cell>
          <cell r="L594" t="str">
            <v>+919-339-0402</v>
          </cell>
          <cell r="M594" t="str">
            <v>Elizabeth B Baltaro</v>
          </cell>
          <cell r="N594" t="str">
            <v>ebaltaro@granvillemedical.com</v>
          </cell>
          <cell r="O594" t="str">
            <v>+919-575-6103</v>
          </cell>
          <cell r="P594" t="str">
            <v>Sheilah M Fitzgerald</v>
          </cell>
          <cell r="Q594" t="str">
            <v>sfitzgerald@granvillemedical.com</v>
          </cell>
          <cell r="R594" t="str">
            <v>919-575-6103</v>
          </cell>
          <cell r="S594" t="str">
            <v>Lova  Stelly</v>
          </cell>
          <cell r="T594" t="str">
            <v>lstelly@granvillemedical.com</v>
          </cell>
          <cell r="U594" t="str">
            <v>919-575-6103</v>
          </cell>
        </row>
        <row r="595">
          <cell r="A595" t="str">
            <v>910001</v>
          </cell>
          <cell r="B595" t="str">
            <v>Granville Vance Public Health</v>
          </cell>
          <cell r="C595" t="str">
            <v>Vance County Health Department</v>
          </cell>
          <cell r="D595" t="str">
            <v>LOC-00137</v>
          </cell>
          <cell r="E595" t="str">
            <v>Vance</v>
          </cell>
          <cell r="F595" t="str">
            <v>Vance</v>
          </cell>
          <cell r="G595" t="str">
            <v>Public health provider : public health clinic</v>
          </cell>
          <cell r="H595" t="str">
            <v>tboone@gvdhd.org</v>
          </cell>
          <cell r="I595" t="str">
            <v>+919-693-2141</v>
          </cell>
          <cell r="J595" t="str">
            <v>Lisa M Harrison</v>
          </cell>
          <cell r="K595" t="str">
            <v>lharrison@gvdhd.org</v>
          </cell>
          <cell r="L595" t="str">
            <v>+919-693-2141</v>
          </cell>
          <cell r="M595" t="str">
            <v>Shauna  Guthrie</v>
          </cell>
          <cell r="N595" t="str">
            <v>sguthrie@gvdhd.org</v>
          </cell>
          <cell r="O595" t="str">
            <v>+919-693-2141</v>
          </cell>
          <cell r="P595" t="str">
            <v>Louella  Smith</v>
          </cell>
          <cell r="Q595" t="str">
            <v>lsmith@gvdhd.org</v>
          </cell>
          <cell r="R595" t="str">
            <v>252-492-7915</v>
          </cell>
          <cell r="S595" t="str">
            <v>Tiffanie  Boone</v>
          </cell>
          <cell r="T595" t="str">
            <v>tboone@gvdhd.org</v>
          </cell>
          <cell r="U595" t="str">
            <v>919-693-2141</v>
          </cell>
        </row>
        <row r="596">
          <cell r="A596" t="str">
            <v>390001</v>
          </cell>
          <cell r="B596" t="str">
            <v>Granville Vance Public Health</v>
          </cell>
          <cell r="C596" t="str">
            <v>Granville County Health Department</v>
          </cell>
          <cell r="D596" t="str">
            <v>LOC-00151</v>
          </cell>
          <cell r="E596" t="str">
            <v>Granville</v>
          </cell>
          <cell r="F596" t="str">
            <v>Granville</v>
          </cell>
          <cell r="G596" t="str">
            <v>Public health provider : public health clinic</v>
          </cell>
          <cell r="H596" t="str">
            <v>tboone@gvdhd.org</v>
          </cell>
          <cell r="I596" t="str">
            <v>+919-693-2141</v>
          </cell>
          <cell r="J596" t="str">
            <v>Lisa M Harrison</v>
          </cell>
          <cell r="K596" t="str">
            <v>lharrison@gvdhd.org</v>
          </cell>
          <cell r="L596" t="str">
            <v>+919-693-2141</v>
          </cell>
          <cell r="M596" t="str">
            <v>Shauna  Guthrie</v>
          </cell>
          <cell r="N596" t="str">
            <v>sguthrie@gvdhd.org</v>
          </cell>
          <cell r="O596" t="str">
            <v>+919-693-2141</v>
          </cell>
          <cell r="P596" t="str">
            <v>Tiffanie S Boone</v>
          </cell>
          <cell r="Q596" t="str">
            <v>tboone@gvdhd.org</v>
          </cell>
          <cell r="R596" t="str">
            <v>919-693-2141</v>
          </cell>
          <cell r="S596" t="str">
            <v>Judy  Smith</v>
          </cell>
          <cell r="T596" t="str">
            <v>jsmith@gvdhd.org</v>
          </cell>
          <cell r="U596" t="str">
            <v>919-693-2141</v>
          </cell>
        </row>
        <row r="597">
          <cell r="A597" t="str">
            <v>400001</v>
          </cell>
          <cell r="B597" t="str">
            <v>Greene County Department of Public Health</v>
          </cell>
          <cell r="C597" t="str">
            <v>Greene County Department of Public Health</v>
          </cell>
          <cell r="D597" t="str">
            <v>LOC-00154</v>
          </cell>
          <cell r="E597" t="str">
            <v>Greene</v>
          </cell>
          <cell r="F597" t="str">
            <v>Greene</v>
          </cell>
          <cell r="G597" t="str">
            <v>Public health provider : public health clinic</v>
          </cell>
          <cell r="H597" t="str">
            <v>joy.brock@greenecountync.gov</v>
          </cell>
          <cell r="I597" t="str">
            <v>+252-747-8183</v>
          </cell>
          <cell r="J597" t="str">
            <v>Joy  Brock</v>
          </cell>
          <cell r="K597" t="str">
            <v>joy.brock@greenecountync.gov</v>
          </cell>
          <cell r="L597" t="str">
            <v>+252-747-8183</v>
          </cell>
          <cell r="M597" t="str">
            <v>Ricky  Watson</v>
          </cell>
          <cell r="N597" t="str">
            <v>watsonri@ecu.edu</v>
          </cell>
          <cell r="O597" t="str">
            <v>+252-744-4611</v>
          </cell>
          <cell r="P597" t="str">
            <v>Paige  Bishop</v>
          </cell>
          <cell r="Q597" t="str">
            <v>paige.bishop@greenecountync.gov</v>
          </cell>
          <cell r="R597" t="str">
            <v>252-747-8181</v>
          </cell>
          <cell r="S597" t="str">
            <v>Suzanne  Henning</v>
          </cell>
          <cell r="T597" t="str">
            <v>suzanne.henning@greenecountync.gov</v>
          </cell>
          <cell r="U597" t="str">
            <v>252-747-8181</v>
          </cell>
        </row>
        <row r="598">
          <cell r="A598" t="str">
            <v>400002</v>
          </cell>
          <cell r="B598" t="str">
            <v>Greene County Health Care Incorporated</v>
          </cell>
          <cell r="C598" t="str">
            <v>Kate B. Reynolds Medical Center</v>
          </cell>
          <cell r="D598" t="str">
            <v>LOC-00203</v>
          </cell>
          <cell r="E598" t="str">
            <v>Greene</v>
          </cell>
          <cell r="F598" t="str">
            <v>Greene</v>
          </cell>
          <cell r="G598" t="str">
            <v>Public health provider : Federally Qualified Health Center</v>
          </cell>
          <cell r="H598" t="str">
            <v>lavery@gchcinc.org</v>
          </cell>
          <cell r="I598" t="str">
            <v>252-747-8162</v>
          </cell>
          <cell r="J598" t="str">
            <v>Doug  Smith</v>
          </cell>
          <cell r="K598" t="str">
            <v>dsmith@gchcinc.org</v>
          </cell>
          <cell r="L598" t="str">
            <v>252-747-8162</v>
          </cell>
          <cell r="M598" t="str">
            <v>Elie  Osta</v>
          </cell>
          <cell r="N598" t="str">
            <v>eosta@gchcinc.org</v>
          </cell>
          <cell r="O598" t="str">
            <v>252-747-2921</v>
          </cell>
          <cell r="P598" t="str">
            <v>Terresyna  Artis</v>
          </cell>
          <cell r="Q598" t="str">
            <v>tartis@gchcinc.org</v>
          </cell>
          <cell r="R598" t="str">
            <v>252-747-4199</v>
          </cell>
          <cell r="S598" t="str">
            <v>Cindy  Spivey</v>
          </cell>
          <cell r="T598" t="str">
            <v>cspivey@gchcinc.org</v>
          </cell>
          <cell r="U598" t="str">
            <v>252-747-4199</v>
          </cell>
        </row>
        <row r="599">
          <cell r="A599" t="str">
            <v>690003</v>
          </cell>
          <cell r="B599" t="str">
            <v>Greene County Health Care Incorporated</v>
          </cell>
          <cell r="C599" t="str">
            <v>Pamilico Community Health Center</v>
          </cell>
          <cell r="D599" t="str">
            <v>LOC-02477</v>
          </cell>
          <cell r="E599" t="str">
            <v>Pamlico</v>
          </cell>
          <cell r="F599" t="str">
            <v>Pamlico</v>
          </cell>
          <cell r="G599" t="str">
            <v>Public health provider : Federally Qualified Health Center</v>
          </cell>
          <cell r="H599" t="str">
            <v>lavery@gchcinc.org</v>
          </cell>
          <cell r="I599" t="str">
            <v>252-747-8162</v>
          </cell>
          <cell r="J599" t="str">
            <v>Doug  Smith</v>
          </cell>
          <cell r="K599" t="str">
            <v>dsmith@gchcinc.org</v>
          </cell>
          <cell r="L599" t="str">
            <v>252-747-8162</v>
          </cell>
          <cell r="M599" t="str">
            <v>Elie  Osta</v>
          </cell>
          <cell r="N599" t="str">
            <v>eosta@gchcinc.org</v>
          </cell>
          <cell r="O599" t="str">
            <v>252-747-2921</v>
          </cell>
          <cell r="P599" t="str">
            <v>Gayle  Fricke</v>
          </cell>
          <cell r="Q599" t="str">
            <v>gfricke@gchcinc.org</v>
          </cell>
          <cell r="R599" t="str">
            <v>252-745-2070</v>
          </cell>
          <cell r="S599" t="str">
            <v>Bridgette  Maher</v>
          </cell>
          <cell r="T599" t="str">
            <v>bmaher@gchcinc.org</v>
          </cell>
          <cell r="U599" t="str">
            <v>252-745-2070</v>
          </cell>
        </row>
        <row r="600">
          <cell r="A600" t="str">
            <v>740023</v>
          </cell>
          <cell r="B600" t="str">
            <v>Greene County Health Care Incorporated</v>
          </cell>
          <cell r="C600" t="str">
            <v>James D. Bernstein Community Center</v>
          </cell>
          <cell r="D600" t="str">
            <v>LOC-02478</v>
          </cell>
          <cell r="E600" t="str">
            <v>Pitt</v>
          </cell>
          <cell r="F600" t="str">
            <v>Pitt</v>
          </cell>
          <cell r="G600" t="str">
            <v>Medical practice : internal medicine</v>
          </cell>
          <cell r="H600" t="str">
            <v>lavery@gchcinc.org</v>
          </cell>
          <cell r="I600" t="str">
            <v>252-747-8162</v>
          </cell>
          <cell r="J600" t="str">
            <v>Doug  Smith</v>
          </cell>
          <cell r="K600" t="str">
            <v>dsmith@gchcinc.org</v>
          </cell>
          <cell r="L600" t="str">
            <v>252-747-8162</v>
          </cell>
          <cell r="M600" t="str">
            <v>Elie  Osta</v>
          </cell>
          <cell r="N600" t="str">
            <v>eosta@gchcinc.org</v>
          </cell>
          <cell r="O600" t="str">
            <v>252-747-2921</v>
          </cell>
          <cell r="P600" t="str">
            <v>Jennifer  Diaz</v>
          </cell>
          <cell r="Q600" t="str">
            <v>jdiaz@gchcinc.org</v>
          </cell>
          <cell r="R600" t="str">
            <v>252-695-6352</v>
          </cell>
          <cell r="S600" t="str">
            <v>Kassie  Johnson</v>
          </cell>
          <cell r="T600" t="str">
            <v>kassiejohnson@gchcinc.org</v>
          </cell>
          <cell r="U600" t="str">
            <v>252-695-6352</v>
          </cell>
        </row>
        <row r="601">
          <cell r="A601" t="str">
            <v>40C002</v>
          </cell>
          <cell r="B601" t="str">
            <v>Greene County Health Care Incorporated</v>
          </cell>
          <cell r="C601" t="str">
            <v>Snow Hill Medical Center</v>
          </cell>
          <cell r="D601" t="str">
            <v>LOC-02480</v>
          </cell>
          <cell r="E601" t="str">
            <v>Greene</v>
          </cell>
          <cell r="F601" t="str">
            <v>Greene</v>
          </cell>
          <cell r="G601" t="str">
            <v>Public health provider : Federally Qualified Health Center</v>
          </cell>
          <cell r="H601" t="str">
            <v>lavery@gchcinc.org</v>
          </cell>
          <cell r="I601" t="str">
            <v>252-747-8162</v>
          </cell>
          <cell r="J601" t="str">
            <v>Doug  Smith</v>
          </cell>
          <cell r="K601" t="str">
            <v>dsmith@gchcinc.org</v>
          </cell>
          <cell r="L601" t="str">
            <v>252-747-8162</v>
          </cell>
          <cell r="M601" t="str">
            <v>Elie  Osta</v>
          </cell>
          <cell r="N601" t="str">
            <v>eosta@gchcinc.org</v>
          </cell>
          <cell r="O601" t="str">
            <v>252-747-2921</v>
          </cell>
          <cell r="P601" t="str">
            <v>Sherrida  Haddock</v>
          </cell>
          <cell r="Q601" t="str">
            <v>shaddock@gchcinc.org</v>
          </cell>
          <cell r="R601" t="str">
            <v>252-747-2921</v>
          </cell>
          <cell r="S601" t="str">
            <v>Rochelle  Davis</v>
          </cell>
          <cell r="T601" t="str">
            <v>rdavis@gchcinc.org</v>
          </cell>
          <cell r="U601" t="str">
            <v>252-747-2921</v>
          </cell>
        </row>
        <row r="602">
          <cell r="A602" t="str">
            <v>71C001</v>
          </cell>
          <cell r="B602" t="str">
            <v>Grey &amp; Teal</v>
          </cell>
          <cell r="C602" t="str">
            <v>Rocky Point Pavilion Pharmacy</v>
          </cell>
          <cell r="D602" t="str">
            <v>LOC-01430</v>
          </cell>
          <cell r="E602" t="str">
            <v>Pender</v>
          </cell>
          <cell r="F602" t="str">
            <v>Pender</v>
          </cell>
          <cell r="G602" t="str">
            <v>Pharmacy : independent</v>
          </cell>
          <cell r="H602" t="str">
            <v>rockypointpp@gmail.com</v>
          </cell>
          <cell r="I602" t="str">
            <v>910-210-2030</v>
          </cell>
          <cell r="J602" t="str">
            <v>Elizabeth T Locklear</v>
          </cell>
          <cell r="K602" t="str">
            <v>rockypointpp@gmail.com</v>
          </cell>
          <cell r="L602" t="str">
            <v>910-599-1103</v>
          </cell>
          <cell r="M602" t="str">
            <v>Elizabeth T Locklear</v>
          </cell>
          <cell r="N602" t="str">
            <v>rockypointpp@gmail.com</v>
          </cell>
          <cell r="O602" t="str">
            <v>910-599-1103</v>
          </cell>
          <cell r="P602" t="str">
            <v>Elizabeth T Locklear</v>
          </cell>
          <cell r="Q602" t="str">
            <v>rockypointpp@gmail.com</v>
          </cell>
          <cell r="R602" t="str">
            <v>910-599-1103</v>
          </cell>
          <cell r="S602" t="str">
            <v>Denise  Marrotta</v>
          </cell>
          <cell r="T602" t="str">
            <v>jdmarr1@hotmail.com</v>
          </cell>
          <cell r="U602" t="str">
            <v>908-887-7258</v>
          </cell>
        </row>
        <row r="603">
          <cell r="A603" t="str">
            <v>92C106</v>
          </cell>
          <cell r="B603" t="str">
            <v>Greystone Village Pharmacy LLC</v>
          </cell>
          <cell r="C603" t="str">
            <v>Greystone Village Pharmacy</v>
          </cell>
          <cell r="D603" t="str">
            <v>LOC-02121</v>
          </cell>
          <cell r="E603" t="str">
            <v>Wake</v>
          </cell>
          <cell r="F603" t="str">
            <v>Wake</v>
          </cell>
          <cell r="G603" t="str">
            <v>Pharmacy : independent</v>
          </cell>
          <cell r="H603" t="str">
            <v>ellabryt@bellsouth.net</v>
          </cell>
          <cell r="I603" t="str">
            <v>919-844-7939</v>
          </cell>
          <cell r="J603" t="str">
            <v>Harry B Mcgaughey</v>
          </cell>
          <cell r="K603" t="str">
            <v>ellabryt@bellsouth.net</v>
          </cell>
          <cell r="L603" t="str">
            <v>919-844-7939</v>
          </cell>
          <cell r="M603" t="str">
            <v>Harry B Mcgaughey</v>
          </cell>
          <cell r="N603" t="str">
            <v>ellabryt@bellsouth.net</v>
          </cell>
          <cell r="O603" t="str">
            <v>919-844-7939</v>
          </cell>
          <cell r="P603" t="str">
            <v>Harry b Mcgaughey</v>
          </cell>
          <cell r="Q603" t="str">
            <v>ellabryt@bellsouth.net</v>
          </cell>
          <cell r="R603" t="str">
            <v>919-844-7939</v>
          </cell>
          <cell r="S603" t="str">
            <v>julie B murray</v>
          </cell>
          <cell r="T603" t="str">
            <v>ellabryt@bellsouth.net</v>
          </cell>
          <cell r="U603" t="str">
            <v>919-844-7939</v>
          </cell>
        </row>
        <row r="604">
          <cell r="A604" t="str">
            <v>51C015</v>
          </cell>
          <cell r="B604" t="str">
            <v>Grifols Therapeutics LLC</v>
          </cell>
          <cell r="C604" t="str">
            <v>Clayton Plant</v>
          </cell>
          <cell r="D604" t="str">
            <v>LOC-02770</v>
          </cell>
          <cell r="E604" t="str">
            <v>Johnston</v>
          </cell>
          <cell r="F604" t="str">
            <v>Johnston</v>
          </cell>
          <cell r="G604" t="str">
            <v>Other</v>
          </cell>
          <cell r="H604" t="str">
            <v>mark.endsley@grifols.com</v>
          </cell>
          <cell r="I604" t="str">
            <v>919-538-1468</v>
          </cell>
          <cell r="J604" t="str">
            <v>Doug  Burns</v>
          </cell>
          <cell r="K604" t="str">
            <v>doug.burns@grifols.com</v>
          </cell>
          <cell r="L604" t="str">
            <v>919-359-4027</v>
          </cell>
          <cell r="M604" t="str">
            <v>Sonya  Buchanan</v>
          </cell>
          <cell r="N604" t="str">
            <v>swbuchanan@hotmail.com</v>
          </cell>
          <cell r="O604" t="str">
            <v>704-222-0670</v>
          </cell>
          <cell r="P604" t="str">
            <v>Mark  Endsley</v>
          </cell>
          <cell r="Q604" t="str">
            <v>mark.endsley@grifols.com</v>
          </cell>
          <cell r="R604" t="str">
            <v>919-538-1468</v>
          </cell>
          <cell r="S604" t="str">
            <v>Sallie  Schissler</v>
          </cell>
          <cell r="T604" t="str">
            <v>sallie.schissler@grifols.com</v>
          </cell>
          <cell r="U604" t="str">
            <v>919-777-8794</v>
          </cell>
        </row>
        <row r="605">
          <cell r="A605" t="str">
            <v>54C004</v>
          </cell>
          <cell r="B605" t="str">
            <v>Guardian Pharmacy of Eastern NC dba Southern Pharmacy Services</v>
          </cell>
          <cell r="C605" t="str">
            <v>Southern Pharmacy Services - Pink Hill</v>
          </cell>
          <cell r="D605" t="str">
            <v>LOC-00417</v>
          </cell>
          <cell r="E605" t="str">
            <v>Lenoir</v>
          </cell>
          <cell r="F605" t="str">
            <v>Lenoir</v>
          </cell>
          <cell r="G605" t="str">
            <v>Pharmacy : independent</v>
          </cell>
          <cell r="H605" t="str">
            <v>joel.noped@southrx.com</v>
          </cell>
          <cell r="I605" t="str">
            <v>866-768-8479</v>
          </cell>
          <cell r="J605" t="str">
            <v>Marybeth  Terry</v>
          </cell>
          <cell r="K605" t="str">
            <v>marybeth.terry@southrx.com</v>
          </cell>
          <cell r="L605" t="str">
            <v>252-560-8046</v>
          </cell>
          <cell r="M605" t="str">
            <v>Joel  Noped</v>
          </cell>
          <cell r="N605" t="str">
            <v>joel.noped@southrx.com</v>
          </cell>
          <cell r="O605" t="str">
            <v>336-577-3971</v>
          </cell>
          <cell r="P605" t="str">
            <v>Glenn  Whitley</v>
          </cell>
          <cell r="Q605" t="str">
            <v>glenn.whitley@southrx.com</v>
          </cell>
          <cell r="R605" t="str">
            <v>252-526-1529</v>
          </cell>
          <cell r="S605" t="str">
            <v>Amy  Pruett</v>
          </cell>
          <cell r="T605" t="str">
            <v>amy.pruett@southrx.com</v>
          </cell>
          <cell r="U605" t="str">
            <v>866-768-8479</v>
          </cell>
        </row>
        <row r="606">
          <cell r="A606" t="str">
            <v>34C007</v>
          </cell>
          <cell r="B606" t="str">
            <v>Guardian Pharmacy of Eastern NC dba Southern Pharmacy Services</v>
          </cell>
          <cell r="C606" t="str">
            <v>Southern Pharmacy Services - Kernersville</v>
          </cell>
          <cell r="D606" t="str">
            <v>LOC-00416</v>
          </cell>
          <cell r="E606" t="str">
            <v>Forsyth</v>
          </cell>
          <cell r="F606" t="str">
            <v>Forsyth</v>
          </cell>
          <cell r="G606" t="str">
            <v>Pharmacy : independent</v>
          </cell>
          <cell r="H606" t="str">
            <v>joel.noped@southrx.com</v>
          </cell>
          <cell r="I606" t="str">
            <v>866-768-8479</v>
          </cell>
          <cell r="J606" t="str">
            <v>Marybeth  Terry</v>
          </cell>
          <cell r="K606" t="str">
            <v>marybeth.terry@southrx.com</v>
          </cell>
          <cell r="L606" t="str">
            <v>252-560-8046</v>
          </cell>
          <cell r="M606" t="str">
            <v>Joel  Noped</v>
          </cell>
          <cell r="N606" t="str">
            <v>joel.noped@southrx.com</v>
          </cell>
          <cell r="O606" t="str">
            <v>336-577-3971</v>
          </cell>
          <cell r="P606" t="str">
            <v>Cecil M Davis</v>
          </cell>
          <cell r="Q606" t="str">
            <v>cecil.davis@southrx.com</v>
          </cell>
          <cell r="R606" t="str">
            <v>336-904-1760</v>
          </cell>
          <cell r="S606" t="str">
            <v>Lindsay A Domenico</v>
          </cell>
          <cell r="T606" t="str">
            <v>lindsay.domenico@southrx.com</v>
          </cell>
          <cell r="U606" t="str">
            <v>336-904-2736</v>
          </cell>
        </row>
        <row r="607">
          <cell r="A607" t="str">
            <v>410001</v>
          </cell>
          <cell r="B607" t="str">
            <v>Guilford County Department of Health and Human Services - Division of Public Health</v>
          </cell>
          <cell r="C607" t="str">
            <v>DPH - Greensboro</v>
          </cell>
          <cell r="D607" t="str">
            <v>LOC-00097</v>
          </cell>
          <cell r="E607" t="str">
            <v>Guilford</v>
          </cell>
          <cell r="F607" t="str">
            <v>Guilford</v>
          </cell>
          <cell r="G607" t="str">
            <v>Public health provider : public health clinic</v>
          </cell>
          <cell r="H607" t="str">
            <v>ivann@guilfordcounty.nc</v>
          </cell>
          <cell r="I607" t="str">
            <v>+336-641-7777</v>
          </cell>
          <cell r="J607" t="str">
            <v>Iulia  Vann</v>
          </cell>
          <cell r="K607" t="str">
            <v>ivann@guilfordcountync.gov</v>
          </cell>
          <cell r="L607" t="str">
            <v>+336-641-6026</v>
          </cell>
          <cell r="M607" t="str">
            <v>Annette  Bey</v>
          </cell>
          <cell r="N607" t="str">
            <v>abey@guilfordcountync.gov</v>
          </cell>
          <cell r="O607" t="str">
            <v>+336-641-8415</v>
          </cell>
          <cell r="P607" t="str">
            <v>Vonda  Pabon</v>
          </cell>
          <cell r="Q607" t="str">
            <v>vpabon@guilfordcountync.gov</v>
          </cell>
          <cell r="R607" t="str">
            <v>336-451-1028</v>
          </cell>
          <cell r="S607" t="str">
            <v>Angela  Evans</v>
          </cell>
          <cell r="T607" t="str">
            <v>aevans@guilfordcountync.gov</v>
          </cell>
          <cell r="U607" t="str">
            <v>336-641-5654</v>
          </cell>
        </row>
        <row r="608">
          <cell r="A608" t="str">
            <v>41C025</v>
          </cell>
          <cell r="B608" t="str">
            <v>GUILFORD MEDICAL ASSOCIATES, PA</v>
          </cell>
          <cell r="C608" t="str">
            <v>GUILFORD MEDICAL ASSOCIATES, PA</v>
          </cell>
          <cell r="D608" t="str">
            <v>LOC-01902</v>
          </cell>
          <cell r="E608" t="str">
            <v>Guilford</v>
          </cell>
          <cell r="F608" t="str">
            <v>Guilford</v>
          </cell>
          <cell r="G608" t="str">
            <v>Medical practice : internal medicine</v>
          </cell>
          <cell r="H608" t="str">
            <v>ksimon@guilfordmedical.com</v>
          </cell>
          <cell r="I608" t="str">
            <v>336-621-8911</v>
          </cell>
          <cell r="J608" t="str">
            <v>Richard  Aronson</v>
          </cell>
          <cell r="K608" t="str">
            <v>rbjmjdoc@aol.com</v>
          </cell>
          <cell r="L608" t="str">
            <v>336-621-8911</v>
          </cell>
          <cell r="M608" t="str">
            <v>William D Shaw</v>
          </cell>
          <cell r="N608" t="str">
            <v>dshawmd@gmail.com</v>
          </cell>
          <cell r="O608" t="str">
            <v>336-601-6300</v>
          </cell>
          <cell r="P608" t="str">
            <v>Donna  Jones</v>
          </cell>
          <cell r="Q608" t="str">
            <v>djjones@guilfordmedical.com</v>
          </cell>
          <cell r="R608" t="str">
            <v>336-621-8911</v>
          </cell>
          <cell r="S608" t="str">
            <v>Tamara  Taitano Steele</v>
          </cell>
          <cell r="T608" t="str">
            <v>tsteele@guilfordmedical.com</v>
          </cell>
          <cell r="U608" t="str">
            <v>336-621-8911</v>
          </cell>
        </row>
        <row r="609">
          <cell r="A609" t="str">
            <v>29C015</v>
          </cell>
          <cell r="B609" t="str">
            <v>Guy's Family Pharmacy, Inc.</v>
          </cell>
          <cell r="C609" t="str">
            <v>Guy's Family Pharmacy, Inc.</v>
          </cell>
          <cell r="D609" t="str">
            <v>LOC-02152</v>
          </cell>
          <cell r="E609" t="str">
            <v>Davidson</v>
          </cell>
          <cell r="F609" t="str">
            <v>Davidson</v>
          </cell>
          <cell r="G609" t="str">
            <v>Pharmacy : independent</v>
          </cell>
          <cell r="H609" t="str">
            <v>pamguy@guysfamilypharmacy.com</v>
          </cell>
          <cell r="I609" t="str">
            <v>336-476-5632</v>
          </cell>
          <cell r="J609" t="str">
            <v>Pamela C Guy</v>
          </cell>
          <cell r="K609" t="str">
            <v>pamguy@guysfamilypharmacy.com</v>
          </cell>
          <cell r="L609" t="str">
            <v>336-870-9267</v>
          </cell>
          <cell r="M609" t="str">
            <v>Rebecca A Guy</v>
          </cell>
          <cell r="N609" t="str">
            <v>rebeccaaguy@gmail.com</v>
          </cell>
          <cell r="O609" t="str">
            <v>336-870-3036</v>
          </cell>
          <cell r="P609" t="str">
            <v>Robert W Lena</v>
          </cell>
          <cell r="Q609" t="str">
            <v>rtxlena@gmail.com</v>
          </cell>
          <cell r="R609" t="str">
            <v>214-334-0318</v>
          </cell>
          <cell r="S609" t="str">
            <v>Aaron K Johnston</v>
          </cell>
          <cell r="T609" t="str">
            <v>aaron.johnston84@gmail.com</v>
          </cell>
          <cell r="U609" t="str">
            <v>336-688-0628</v>
          </cell>
        </row>
        <row r="610">
          <cell r="A610" t="str">
            <v>930010</v>
          </cell>
          <cell r="B610" t="str">
            <v>H.O.P.E. Regional Medical Clinic, PLLC</v>
          </cell>
          <cell r="C610" t="str">
            <v>H.O.P.E. Regional Medical Clinic</v>
          </cell>
          <cell r="D610" t="str">
            <v>LOC-01285</v>
          </cell>
          <cell r="E610" t="str">
            <v>Warren</v>
          </cell>
          <cell r="F610" t="str">
            <v>Warren</v>
          </cell>
          <cell r="G610" t="str">
            <v>Medical practice : family medicine</v>
          </cell>
          <cell r="H610" t="str">
            <v>info@hoperegionalmedical.com</v>
          </cell>
          <cell r="I610" t="str">
            <v>252-517-9090</v>
          </cell>
          <cell r="J610" t="str">
            <v>Demaura H Russell</v>
          </cell>
          <cell r="K610" t="str">
            <v>demaura@hoperegionalmedical.com</v>
          </cell>
          <cell r="L610" t="str">
            <v>252-517-9090</v>
          </cell>
          <cell r="M610" t="str">
            <v>Demaura H Russell</v>
          </cell>
          <cell r="N610" t="str">
            <v>demaura@hoperegionalmedical.com</v>
          </cell>
          <cell r="O610" t="str">
            <v>252-517-9090</v>
          </cell>
          <cell r="P610" t="str">
            <v>Rachel R Bice</v>
          </cell>
          <cell r="Q610" t="str">
            <v>rachel@hoperegionalmedical.com</v>
          </cell>
          <cell r="R610" t="str">
            <v>252-517-9090</v>
          </cell>
          <cell r="S610" t="str">
            <v>Emily  Palacios</v>
          </cell>
          <cell r="T610" t="str">
            <v>emily@hoperegionalmedical.com</v>
          </cell>
          <cell r="U610" t="str">
            <v>252-517-9090</v>
          </cell>
        </row>
        <row r="611">
          <cell r="A611" t="str">
            <v>420001</v>
          </cell>
          <cell r="B611" t="str">
            <v>Halifax County Health Department</v>
          </cell>
          <cell r="C611" t="str">
            <v>Halifax County Health Department</v>
          </cell>
          <cell r="D611" t="str">
            <v>LOC-00155</v>
          </cell>
          <cell r="E611" t="str">
            <v>Halifax</v>
          </cell>
          <cell r="F611" t="str">
            <v>Halifax</v>
          </cell>
          <cell r="G611" t="str">
            <v>Public health provider : public health clinic</v>
          </cell>
          <cell r="H611" t="str">
            <v>covid-19@halifaxnc.com</v>
          </cell>
          <cell r="I611" t="str">
            <v>+252-583-5021</v>
          </cell>
          <cell r="J611" t="str">
            <v>Bruce L Robistow</v>
          </cell>
          <cell r="K611" t="str">
            <v>robistowb@halifaxnc.com</v>
          </cell>
          <cell r="L611" t="str">
            <v>+252-583-5021</v>
          </cell>
          <cell r="M611" t="str">
            <v>Mario G Fiorilli</v>
          </cell>
          <cell r="N611" t="str">
            <v>iatros71@icloud.com</v>
          </cell>
          <cell r="O611" t="str">
            <v>+919-724-5531</v>
          </cell>
          <cell r="P611" t="str">
            <v>Frances  Vick</v>
          </cell>
          <cell r="Q611" t="str">
            <v>vickf@halifaxnc.com</v>
          </cell>
          <cell r="R611" t="str">
            <v>252-583-5021</v>
          </cell>
          <cell r="S611" t="str">
            <v>Linda  Arrington</v>
          </cell>
          <cell r="T611" t="str">
            <v>arringtonl@halifaxnc.com</v>
          </cell>
          <cell r="U611" t="str">
            <v>252-583-5021</v>
          </cell>
        </row>
        <row r="612">
          <cell r="A612" t="str">
            <v>29C008</v>
          </cell>
          <cell r="B612" t="str">
            <v>Halls Drugs  Store LLC</v>
          </cell>
          <cell r="C612" t="str">
            <v>Your Pharmacy of Lexington</v>
          </cell>
          <cell r="D612" t="str">
            <v>LOC-01589</v>
          </cell>
          <cell r="E612" t="str">
            <v>Davidson</v>
          </cell>
          <cell r="F612" t="str">
            <v>Davidson</v>
          </cell>
          <cell r="G612" t="str">
            <v>Pharmacy : independent</v>
          </cell>
          <cell r="H612" t="str">
            <v>ypolmel@gmail.com</v>
          </cell>
          <cell r="I612" t="str">
            <v>336-249-0322</v>
          </cell>
          <cell r="J612" t="str">
            <v>Venkat  Velmineti</v>
          </cell>
          <cell r="K612" t="str">
            <v>ypolmel@gmail.com</v>
          </cell>
          <cell r="L612" t="str">
            <v>734-972-7032</v>
          </cell>
          <cell r="M612" t="str">
            <v>Venkat  Velmineti</v>
          </cell>
          <cell r="N612" t="str">
            <v>ypolmel@gmail.com</v>
          </cell>
          <cell r="O612" t="str">
            <v>734-972-7032</v>
          </cell>
          <cell r="P612" t="str">
            <v>Venkat R Velmineti</v>
          </cell>
          <cell r="Q612" t="str">
            <v>ypolmel@gmail.com</v>
          </cell>
          <cell r="R612" t="str">
            <v>336-249-0322</v>
          </cell>
          <cell r="S612" t="str">
            <v>Melissa  Bradshaw</v>
          </cell>
          <cell r="T612" t="str">
            <v>ypolmel@gmail.com</v>
          </cell>
          <cell r="U612" t="str">
            <v>336-249-0322</v>
          </cell>
        </row>
        <row r="613">
          <cell r="A613" t="str">
            <v>81C001</v>
          </cell>
          <cell r="B613" t="str">
            <v>Hardin's Drug 2</v>
          </cell>
          <cell r="C613" t="str">
            <v>Hardin's Drug 2</v>
          </cell>
          <cell r="D613" t="str">
            <v>LOC-02141</v>
          </cell>
          <cell r="E613" t="str">
            <v>Rutherford</v>
          </cell>
          <cell r="F613" t="str">
            <v>Rutherford</v>
          </cell>
          <cell r="G613" t="str">
            <v>Pharmacy : independent</v>
          </cell>
          <cell r="H613" t="str">
            <v>hardinsdrug2@hotmail.com</v>
          </cell>
          <cell r="I613" t="str">
            <v>828-657-5353</v>
          </cell>
          <cell r="J613" t="str">
            <v>Lisa  Burleson</v>
          </cell>
          <cell r="K613" t="str">
            <v>hardinsdrug@yahoo.com</v>
          </cell>
          <cell r="L613" t="str">
            <v>828-245-7274</v>
          </cell>
          <cell r="M613" t="str">
            <v>John  Bridges</v>
          </cell>
          <cell r="N613" t="str">
            <v>hardinsdrug2@hotmail.com</v>
          </cell>
          <cell r="O613" t="str">
            <v>828-657-5353</v>
          </cell>
          <cell r="P613" t="str">
            <v>John  Bridges</v>
          </cell>
          <cell r="Q613" t="str">
            <v>hardinsdrug2@hotmail.com</v>
          </cell>
          <cell r="R613" t="str">
            <v>828-657-5353</v>
          </cell>
          <cell r="S613" t="str">
            <v>Bryan  Pope</v>
          </cell>
          <cell r="T613" t="str">
            <v>hardins_bryan@yahoo.com</v>
          </cell>
          <cell r="U613" t="str">
            <v>828-245-7274</v>
          </cell>
        </row>
        <row r="614">
          <cell r="A614" t="str">
            <v>81C002</v>
          </cell>
          <cell r="B614" t="str">
            <v>Hardin's Drug 2</v>
          </cell>
          <cell r="C614" t="str">
            <v>Hardin's  Drug 1</v>
          </cell>
          <cell r="D614" t="str">
            <v>LOC-02142</v>
          </cell>
          <cell r="E614" t="str">
            <v>Rutherford</v>
          </cell>
          <cell r="F614" t="str">
            <v>Rutherford</v>
          </cell>
          <cell r="G614" t="str">
            <v>Pharmacy : independent</v>
          </cell>
          <cell r="H614" t="str">
            <v>hardinsdrug2@hotmail.com</v>
          </cell>
          <cell r="I614" t="str">
            <v>828-657-5353</v>
          </cell>
          <cell r="J614" t="str">
            <v>Lisa  Burleson</v>
          </cell>
          <cell r="K614" t="str">
            <v>hardinsdrug@yahoo.com</v>
          </cell>
          <cell r="L614" t="str">
            <v>828-245-7274</v>
          </cell>
          <cell r="M614" t="str">
            <v>John  Bridges</v>
          </cell>
          <cell r="N614" t="str">
            <v>hardinsdrug2@hotmail.com</v>
          </cell>
          <cell r="O614" t="str">
            <v>828-657-5353</v>
          </cell>
          <cell r="P614" t="str">
            <v>BRYAN  POPE</v>
          </cell>
          <cell r="Q614" t="str">
            <v>hardins_bryan@yahoo.com</v>
          </cell>
          <cell r="R614" t="str">
            <v>828-245-7274</v>
          </cell>
          <cell r="S614" t="str">
            <v>JOHN  BRIDGES</v>
          </cell>
          <cell r="T614" t="str">
            <v>hardinsdrug2@hotmail.com</v>
          </cell>
          <cell r="U614" t="str">
            <v>828-657-5353</v>
          </cell>
        </row>
        <row r="615">
          <cell r="A615" t="str">
            <v>430032</v>
          </cell>
          <cell r="B615" t="str">
            <v>Harnett Health System, Inc.</v>
          </cell>
          <cell r="C615" t="str">
            <v>Harnett Health Angier Medical Services</v>
          </cell>
          <cell r="D615" t="str">
            <v>LOC-03047</v>
          </cell>
          <cell r="E615" t="str">
            <v>Harnett</v>
          </cell>
          <cell r="F615" t="str">
            <v>Harnett</v>
          </cell>
          <cell r="G615" t="str">
            <v>Medical practice : family medicine</v>
          </cell>
          <cell r="H615" t="str">
            <v>amy.pope@harnetthealth.org</v>
          </cell>
          <cell r="I615" t="str">
            <v>910-892-1000</v>
          </cell>
          <cell r="J615" t="str">
            <v>Cory  Hess</v>
          </cell>
          <cell r="K615" t="str">
            <v>cory.hess@harnetthealth.org</v>
          </cell>
          <cell r="L615" t="str">
            <v>910-892-1000</v>
          </cell>
          <cell r="M615" t="str">
            <v>Olalekan  Folarin</v>
          </cell>
          <cell r="N615" t="str">
            <v>olalekan.folarin@harnetthealth.org</v>
          </cell>
          <cell r="O615" t="str">
            <v>910-892-1000</v>
          </cell>
          <cell r="P615" t="str">
            <v>Margaret  Harris</v>
          </cell>
          <cell r="Q615" t="str">
            <v>margarent.harris@harnetthealth.org</v>
          </cell>
          <cell r="R615" t="str">
            <v>919-331-2477</v>
          </cell>
          <cell r="S615" t="str">
            <v>Amy  Pope</v>
          </cell>
          <cell r="T615" t="str">
            <v>amy.pope@harnetthealth.org</v>
          </cell>
          <cell r="U615" t="str">
            <v>910-892-1000</v>
          </cell>
        </row>
        <row r="616">
          <cell r="A616" t="str">
            <v>43C011</v>
          </cell>
          <cell r="B616" t="str">
            <v>Harnett Health System, Inc.</v>
          </cell>
          <cell r="C616" t="str">
            <v>Harnett Health Dunn Medical Services</v>
          </cell>
          <cell r="D616" t="str">
            <v>LOC-03048</v>
          </cell>
          <cell r="E616" t="str">
            <v>Harnett</v>
          </cell>
          <cell r="F616" t="str">
            <v>Harnett</v>
          </cell>
          <cell r="G616" t="str">
            <v>Medical practice : internal medicine</v>
          </cell>
          <cell r="H616" t="str">
            <v>amy.pope@harnetthealth.org</v>
          </cell>
          <cell r="I616" t="str">
            <v>910-892-1000</v>
          </cell>
          <cell r="J616" t="str">
            <v>Cory  Hess</v>
          </cell>
          <cell r="K616" t="str">
            <v>cory.hess@harnetthealth.org</v>
          </cell>
          <cell r="L616" t="str">
            <v>910-892-1000</v>
          </cell>
          <cell r="M616" t="str">
            <v>Olalekan  Folarin</v>
          </cell>
          <cell r="N616" t="str">
            <v>olalekan.folarin@harnetthealth.org</v>
          </cell>
          <cell r="O616" t="str">
            <v>910-892-1000</v>
          </cell>
          <cell r="P616" t="str">
            <v>Ashley  McNeill</v>
          </cell>
          <cell r="Q616" t="str">
            <v>ashley.mcneill@harnetthealth.org</v>
          </cell>
          <cell r="R616" t="str">
            <v>910-892-1091</v>
          </cell>
          <cell r="S616" t="str">
            <v>Amy  Pope</v>
          </cell>
          <cell r="T616" t="str">
            <v>amy.pope@harnetthealth.org</v>
          </cell>
          <cell r="U616" t="str">
            <v>910-892-1000</v>
          </cell>
        </row>
        <row r="617">
          <cell r="A617" t="str">
            <v>26C003</v>
          </cell>
          <cell r="B617" t="str">
            <v>Harnett Health System, Inc.</v>
          </cell>
          <cell r="C617" t="str">
            <v>Betsy Johnson Hospital</v>
          </cell>
          <cell r="D617" t="str">
            <v>LOC-00257</v>
          </cell>
          <cell r="E617" t="str">
            <v>Harnett</v>
          </cell>
          <cell r="F617" t="str">
            <v>Harnett</v>
          </cell>
          <cell r="G617" t="str">
            <v>Hospital</v>
          </cell>
          <cell r="H617" t="str">
            <v>amy.pope@harnetthealth.org</v>
          </cell>
          <cell r="I617" t="str">
            <v>910-892-1000</v>
          </cell>
          <cell r="J617" t="str">
            <v>Cory  Hess</v>
          </cell>
          <cell r="K617" t="str">
            <v>cory.hess@harnetthealth.org</v>
          </cell>
          <cell r="L617" t="str">
            <v>910-892-1000</v>
          </cell>
          <cell r="M617" t="str">
            <v>Olalekan  Folarin</v>
          </cell>
          <cell r="N617" t="str">
            <v>olalekan.folarin@harnetthealth.org</v>
          </cell>
          <cell r="O617" t="str">
            <v>910-892-1000</v>
          </cell>
          <cell r="P617" t="str">
            <v>Amy  Pope</v>
          </cell>
          <cell r="Q617" t="str">
            <v>amy.pope@harnetthealth.org</v>
          </cell>
          <cell r="R617" t="str">
            <v>910-892-1000</v>
          </cell>
          <cell r="S617" t="str">
            <v>Amanda  Wright</v>
          </cell>
          <cell r="T617" t="str">
            <v>awrig3@capefearvalley.com</v>
          </cell>
          <cell r="U617" t="str">
            <v>910-615-1818</v>
          </cell>
        </row>
        <row r="618">
          <cell r="A618" t="str">
            <v>430011</v>
          </cell>
          <cell r="B618" t="str">
            <v>Harnett Health System, Inc.</v>
          </cell>
          <cell r="C618" t="str">
            <v>Harnett Health Lillington Medical Services</v>
          </cell>
          <cell r="D618" t="str">
            <v>LOC-03050</v>
          </cell>
          <cell r="E618" t="str">
            <v>Harnett</v>
          </cell>
          <cell r="F618" t="str">
            <v>Harnett</v>
          </cell>
          <cell r="G618" t="str">
            <v>Medical practice : family medicine</v>
          </cell>
          <cell r="H618" t="str">
            <v>amy.pope@harnetthealth.org</v>
          </cell>
          <cell r="I618" t="str">
            <v>910-892-1000</v>
          </cell>
          <cell r="J618" t="str">
            <v>Cory  Hess</v>
          </cell>
          <cell r="K618" t="str">
            <v>cory.hess@harnetthealth.org</v>
          </cell>
          <cell r="L618" t="str">
            <v>910-892-1000</v>
          </cell>
          <cell r="M618" t="str">
            <v>Olalekan  Folarin</v>
          </cell>
          <cell r="N618" t="str">
            <v>olalekan.folarin@harnetthealth.org</v>
          </cell>
          <cell r="O618" t="str">
            <v>910-892-1000</v>
          </cell>
          <cell r="P618" t="str">
            <v>Brittany  Varano</v>
          </cell>
          <cell r="Q618" t="str">
            <v>brittany.varano@harnetthealth.org</v>
          </cell>
          <cell r="R618" t="str">
            <v>910-814-1212</v>
          </cell>
          <cell r="S618" t="str">
            <v>Amy  Pope</v>
          </cell>
          <cell r="T618" t="str">
            <v>amy.pope@harnetthealth.org</v>
          </cell>
          <cell r="U618" t="str">
            <v>910-892-1000</v>
          </cell>
        </row>
        <row r="619">
          <cell r="A619" t="str">
            <v>43C013</v>
          </cell>
          <cell r="B619" t="str">
            <v>Harnett Health System, Inc.</v>
          </cell>
          <cell r="C619" t="str">
            <v>Harnett Health Coat Medical Services</v>
          </cell>
          <cell r="D619" t="str">
            <v>LOC-03049</v>
          </cell>
          <cell r="E619" t="str">
            <v>Harnett</v>
          </cell>
          <cell r="F619" t="str">
            <v>Harnett</v>
          </cell>
          <cell r="G619" t="str">
            <v>Medical practice : family medicine</v>
          </cell>
          <cell r="H619" t="str">
            <v>amy.pope@harnetthealth.org</v>
          </cell>
          <cell r="I619" t="str">
            <v>910-892-1000</v>
          </cell>
          <cell r="J619" t="str">
            <v>Cory  Hess</v>
          </cell>
          <cell r="K619" t="str">
            <v>cory.hess@harnetthealth.org</v>
          </cell>
          <cell r="L619" t="str">
            <v>910-892-1000</v>
          </cell>
          <cell r="M619" t="str">
            <v>Olalekan  Folarin</v>
          </cell>
          <cell r="N619" t="str">
            <v>olalekan.folarin@harnetthealth.org</v>
          </cell>
          <cell r="O619" t="str">
            <v>910-892-1000</v>
          </cell>
          <cell r="P619" t="str">
            <v>Breanna  Thomas</v>
          </cell>
          <cell r="Q619" t="str">
            <v>breanna.thomas@harnetthealth.org</v>
          </cell>
          <cell r="R619" t="str">
            <v>910-897-6423</v>
          </cell>
          <cell r="S619" t="str">
            <v>Amy  Pope</v>
          </cell>
          <cell r="T619" t="str">
            <v>amy.pope@harnetthealth.org</v>
          </cell>
          <cell r="U619" t="str">
            <v>910-892-1000</v>
          </cell>
        </row>
        <row r="620">
          <cell r="A620" t="str">
            <v>43C012</v>
          </cell>
          <cell r="B620" t="str">
            <v>Harnett Health System, Inc.</v>
          </cell>
          <cell r="C620" t="str">
            <v>Harnett Health Premier Pediatrics</v>
          </cell>
          <cell r="D620" t="str">
            <v>LOC-03051</v>
          </cell>
          <cell r="E620" t="str">
            <v>Harnett</v>
          </cell>
          <cell r="F620" t="str">
            <v>Harnett</v>
          </cell>
          <cell r="G620" t="str">
            <v>Medical practice : pediatrics</v>
          </cell>
          <cell r="H620" t="str">
            <v>amy.pope@harnetthealth.org</v>
          </cell>
          <cell r="I620" t="str">
            <v>910-892-1000</v>
          </cell>
          <cell r="J620" t="str">
            <v>Cory  Hess</v>
          </cell>
          <cell r="K620" t="str">
            <v>cory.hess@harnetthealth.org</v>
          </cell>
          <cell r="L620" t="str">
            <v>910-892-1000</v>
          </cell>
          <cell r="M620" t="str">
            <v>Olalekan  Folarin</v>
          </cell>
          <cell r="N620" t="str">
            <v>olalekan.folarin@harnetthealth.org</v>
          </cell>
          <cell r="O620" t="str">
            <v>910-892-1000</v>
          </cell>
          <cell r="P620" t="str">
            <v>Donna  Upchurch</v>
          </cell>
          <cell r="Q620" t="str">
            <v>donna.upchurch@harnetthealth.org</v>
          </cell>
          <cell r="R620" t="str">
            <v>910-892-4248</v>
          </cell>
          <cell r="S620" t="str">
            <v>Amy  Pope</v>
          </cell>
          <cell r="T620" t="str">
            <v>amy.pope@harnetthealth.org</v>
          </cell>
          <cell r="U620" t="str">
            <v>910-892-1000</v>
          </cell>
        </row>
        <row r="621">
          <cell r="A621" t="str">
            <v>13C009</v>
          </cell>
          <cell r="B621" t="str">
            <v>Harrisburg's Hometown Pharmacy, Inc</v>
          </cell>
          <cell r="C621" t="str">
            <v>HARRISBURG'S HOMETOWN PHARMACY</v>
          </cell>
          <cell r="D621" t="str">
            <v>LOC-03266</v>
          </cell>
          <cell r="E621" t="str">
            <v>Cabarrus</v>
          </cell>
          <cell r="F621" t="str">
            <v>Cabarrus</v>
          </cell>
          <cell r="G621" t="str">
            <v>Pharmacy : independent</v>
          </cell>
          <cell r="H621" t="str">
            <v>skybsway@gmail.com</v>
          </cell>
          <cell r="I621" t="str">
            <v>704-454-7948</v>
          </cell>
          <cell r="J621" t="str">
            <v>SHERRIE  EVERHART</v>
          </cell>
          <cell r="K621" t="str">
            <v>skybsway@gmail.com</v>
          </cell>
          <cell r="L621" t="str">
            <v>704-454-7948</v>
          </cell>
          <cell r="M621" t="str">
            <v>SHERRIE  EVERHART</v>
          </cell>
          <cell r="N621" t="str">
            <v>skybsway@gmail.com</v>
          </cell>
          <cell r="O621" t="str">
            <v>704-454-7948</v>
          </cell>
          <cell r="P621" t="str">
            <v>SHERRIE M EVERHART</v>
          </cell>
          <cell r="Q621" t="str">
            <v>skybsway@gmail.com</v>
          </cell>
          <cell r="R621" t="str">
            <v>704-454-7948</v>
          </cell>
          <cell r="S621" t="str">
            <v>DONALD  CAMERON</v>
          </cell>
          <cell r="T621" t="str">
            <v>skybsway@aol.com</v>
          </cell>
          <cell r="U621" t="str">
            <v>704-454-7948</v>
          </cell>
        </row>
        <row r="622">
          <cell r="A622" t="str">
            <v>92C077</v>
          </cell>
          <cell r="B622" t="str">
            <v>Hayes Barton Pharmacy</v>
          </cell>
          <cell r="C622" t="str">
            <v>Hayes Barton Pharmacy</v>
          </cell>
          <cell r="D622" t="str">
            <v>LOC-02550</v>
          </cell>
          <cell r="E622" t="str">
            <v>Wake</v>
          </cell>
          <cell r="F622" t="str">
            <v>Wake</v>
          </cell>
          <cell r="G622" t="str">
            <v>Pharmacy : independent</v>
          </cell>
          <cell r="H622" t="str">
            <v>btalley@hayesbartonpharmacy.com</v>
          </cell>
          <cell r="I622" t="str">
            <v>919-832-4641</v>
          </cell>
          <cell r="J622" t="str">
            <v>Brent W Talley</v>
          </cell>
          <cell r="K622" t="str">
            <v>btalley@hayesbartonpharmacy.com</v>
          </cell>
          <cell r="L622" t="str">
            <v>919-832-4641</v>
          </cell>
          <cell r="M622" t="str">
            <v>Brent W Talley</v>
          </cell>
          <cell r="N622" t="str">
            <v>btalley@hayesbartonpharmacy.com</v>
          </cell>
          <cell r="O622" t="str">
            <v>919-832-4641</v>
          </cell>
          <cell r="P622" t="str">
            <v>Brent W Talley</v>
          </cell>
          <cell r="Q622" t="str">
            <v>btalley@hayesbartonpharmacy.com</v>
          </cell>
          <cell r="R622" t="str">
            <v>919-832-4641</v>
          </cell>
          <cell r="S622" t="str">
            <v>Jerry  Cobb</v>
          </cell>
          <cell r="T622" t="str">
            <v>jerrycobb58@gmail.com</v>
          </cell>
          <cell r="U622" t="str">
            <v>919-832-4641</v>
          </cell>
        </row>
        <row r="623">
          <cell r="A623" t="str">
            <v>440001</v>
          </cell>
          <cell r="B623" t="str">
            <v>Haywood County Health and Human Services Agency Public Health Services Division</v>
          </cell>
          <cell r="C623" t="str">
            <v>Haywood County Health and Human Services Agency Public Health Services Division</v>
          </cell>
          <cell r="D623" t="str">
            <v>LOC-00171</v>
          </cell>
          <cell r="E623" t="str">
            <v>Haywood</v>
          </cell>
          <cell r="F623" t="str">
            <v>Haywood</v>
          </cell>
          <cell r="G623" t="str">
            <v>Public health provider : public health clinic</v>
          </cell>
          <cell r="H623" t="str">
            <v>cheryl.lindsey@haywoodcountync.gov</v>
          </cell>
          <cell r="I623" t="str">
            <v>+828-452-6675</v>
          </cell>
          <cell r="J623" t="str">
            <v>Patrick H Johnson</v>
          </cell>
          <cell r="K623" t="str">
            <v>patrick.johnson@haywoodcountync.gov</v>
          </cell>
          <cell r="L623" t="str">
            <v>+828-356-2244</v>
          </cell>
          <cell r="M623" t="str">
            <v>Mark J Jaben</v>
          </cell>
          <cell r="N623" t="str">
            <v>jabenmm@aol.com</v>
          </cell>
          <cell r="O623" t="str">
            <v>+828-400-8889</v>
          </cell>
          <cell r="P623" t="str">
            <v>Cheryl D Lindsey</v>
          </cell>
          <cell r="Q623" t="str">
            <v>cheryl.lindsey@haywoodcountync.gov</v>
          </cell>
          <cell r="R623" t="str">
            <v>828-356-2247</v>
          </cell>
          <cell r="S623" t="str">
            <v>Emily A Jenkins</v>
          </cell>
          <cell r="T623" t="str">
            <v>emily.jenkins@haywoodcountync.gov</v>
          </cell>
          <cell r="U623" t="str">
            <v>828-356-2240</v>
          </cell>
        </row>
        <row r="624">
          <cell r="A624" t="str">
            <v>440010</v>
          </cell>
          <cell r="B624" t="str">
            <v>Haywood Pediatrics and Adolescent Medicine Group, P.A.</v>
          </cell>
          <cell r="C624" t="str">
            <v>Haywood Pediatrics and Adolescent Medicine - Canton</v>
          </cell>
          <cell r="D624" t="str">
            <v>LOC-02476</v>
          </cell>
          <cell r="E624" t="str">
            <v>Haywood</v>
          </cell>
          <cell r="F624" t="str">
            <v>Haywood</v>
          </cell>
          <cell r="G624" t="str">
            <v>Medical practice : pediatrics</v>
          </cell>
          <cell r="H624" t="str">
            <v>sshannon@haywoodpediatrics.com</v>
          </cell>
          <cell r="I624" t="str">
            <v>828-452-2211</v>
          </cell>
          <cell r="J624" t="str">
            <v>Steven  Hammel</v>
          </cell>
          <cell r="K624" t="str">
            <v>shammel1906@charter.net</v>
          </cell>
          <cell r="L624" t="str">
            <v>828-452-2211</v>
          </cell>
          <cell r="M624" t="str">
            <v>Steven  Hammel</v>
          </cell>
          <cell r="N624" t="str">
            <v>shammel1906@charter.net</v>
          </cell>
          <cell r="O624" t="str">
            <v>828-452-2211</v>
          </cell>
          <cell r="P624" t="str">
            <v>Sherry  Shannon</v>
          </cell>
          <cell r="Q624" t="str">
            <v>sshannon@haywoodpediatrics.com</v>
          </cell>
          <cell r="R624" t="str">
            <v>828-452-2211</v>
          </cell>
          <cell r="S624" t="str">
            <v>Randi  Hatherlee</v>
          </cell>
          <cell r="T624" t="str">
            <v>rhatherlee@haywoodpediatrics.com</v>
          </cell>
          <cell r="U624" t="str">
            <v>828-452-2211</v>
          </cell>
        </row>
        <row r="625">
          <cell r="A625" t="str">
            <v>440002</v>
          </cell>
          <cell r="B625" t="str">
            <v>Haywood Pediatrics and Adolescent Medicine Group, P.A.</v>
          </cell>
          <cell r="C625" t="str">
            <v>Haywood Pediatrics and Adolescent Medicine - Clyde</v>
          </cell>
          <cell r="D625" t="str">
            <v>LOC-02471</v>
          </cell>
          <cell r="E625" t="str">
            <v>Haywood</v>
          </cell>
          <cell r="F625" t="str">
            <v>Haywood</v>
          </cell>
          <cell r="G625" t="str">
            <v>Medical practice : pediatrics</v>
          </cell>
          <cell r="H625" t="str">
            <v>sshannon@haywoodpediatrics.com</v>
          </cell>
          <cell r="I625" t="str">
            <v>828-452-2211</v>
          </cell>
          <cell r="J625" t="str">
            <v>Steven  Hammel</v>
          </cell>
          <cell r="K625" t="str">
            <v>shammel1906@charter.net</v>
          </cell>
          <cell r="L625" t="str">
            <v>828-452-2211</v>
          </cell>
          <cell r="M625" t="str">
            <v>Steven  Hammel</v>
          </cell>
          <cell r="N625" t="str">
            <v>shammel1906@charter.net</v>
          </cell>
          <cell r="O625" t="str">
            <v>828-452-2211</v>
          </cell>
          <cell r="P625" t="str">
            <v>Sherry  Shannon</v>
          </cell>
          <cell r="Q625" t="str">
            <v>sshannon@haywoodpediatrics.com</v>
          </cell>
          <cell r="R625" t="str">
            <v>828-452-2211</v>
          </cell>
          <cell r="S625" t="str">
            <v>Randi  Hatherlee</v>
          </cell>
          <cell r="T625" t="str">
            <v>rhatherlee@haywoodpediatrics.com</v>
          </cell>
          <cell r="U625" t="str">
            <v>828-452-2211</v>
          </cell>
        </row>
        <row r="626">
          <cell r="A626" t="str">
            <v>44C001</v>
          </cell>
          <cell r="B626" t="str">
            <v>Haywood Regional Medical Center</v>
          </cell>
          <cell r="C626" t="str">
            <v>Haywood Regional Medical Center</v>
          </cell>
          <cell r="D626" t="str">
            <v>LOC-00172</v>
          </cell>
          <cell r="E626" t="str">
            <v>Haywood</v>
          </cell>
          <cell r="F626" t="str">
            <v>Haywood</v>
          </cell>
          <cell r="G626" t="str">
            <v>Hospital</v>
          </cell>
          <cell r="H626" t="str">
            <v>howard.crenshaw@haymed.org</v>
          </cell>
          <cell r="I626" t="str">
            <v>+828-452-7311</v>
          </cell>
          <cell r="J626" t="str">
            <v>Gregory  Caples</v>
          </cell>
          <cell r="K626" t="str">
            <v>gregory.caples@haymed.org</v>
          </cell>
          <cell r="L626" t="str">
            <v>+828-452-8209</v>
          </cell>
          <cell r="M626" t="str">
            <v>Filiberto  Colon</v>
          </cell>
          <cell r="N626" t="str">
            <v>filiberto.colon@haymed.org</v>
          </cell>
          <cell r="O626" t="str">
            <v>+828-452-0331</v>
          </cell>
          <cell r="P626" t="str">
            <v>Howard T Crenshaw</v>
          </cell>
          <cell r="Q626" t="str">
            <v>howard.crenshaw@haymed.org</v>
          </cell>
          <cell r="R626" t="str">
            <v>828-452-8269</v>
          </cell>
          <cell r="S626" t="str">
            <v>Charles A Conway</v>
          </cell>
          <cell r="T626" t="str">
            <v>charles.conway@haymed.org</v>
          </cell>
          <cell r="U626" t="str">
            <v>828-452-8562</v>
          </cell>
        </row>
        <row r="627">
          <cell r="A627" t="str">
            <v>92C056</v>
          </cell>
          <cell r="B627" t="str">
            <v>Health Park Pharmacy</v>
          </cell>
          <cell r="C627" t="str">
            <v>Health Park Pharmacy</v>
          </cell>
          <cell r="D627" t="str">
            <v>LOC-02153</v>
          </cell>
          <cell r="E627" t="str">
            <v>Wake</v>
          </cell>
          <cell r="F627" t="str">
            <v>Wake</v>
          </cell>
          <cell r="G627" t="str">
            <v>Pharmacy : independent</v>
          </cell>
          <cell r="H627" t="str">
            <v>sadkins@healthparkpharmacy.com</v>
          </cell>
          <cell r="I627" t="str">
            <v>919-847-7645</v>
          </cell>
          <cell r="J627" t="str">
            <v>Steve  Adkins</v>
          </cell>
          <cell r="K627" t="str">
            <v>sadkins@healthparkpharmacy.com</v>
          </cell>
          <cell r="L627" t="str">
            <v>919-847-7645</v>
          </cell>
          <cell r="M627" t="str">
            <v>Steve  Adkins</v>
          </cell>
          <cell r="N627" t="str">
            <v>sadkins@healthparkpharmacy.com</v>
          </cell>
          <cell r="O627" t="str">
            <v>919-847-7645</v>
          </cell>
          <cell r="P627" t="str">
            <v>Steve  Adkins</v>
          </cell>
          <cell r="Q627" t="str">
            <v>sadkins@healthparkpharmacy.com</v>
          </cell>
          <cell r="R627" t="str">
            <v>919-847-7645</v>
          </cell>
          <cell r="S627" t="str">
            <v>Jennifer  Pippin</v>
          </cell>
          <cell r="T627" t="str">
            <v>jpippin@healthparkpharmacy.com</v>
          </cell>
          <cell r="U627" t="str">
            <v>919-847-7645</v>
          </cell>
        </row>
        <row r="628">
          <cell r="A628" t="str">
            <v>49C001</v>
          </cell>
          <cell r="B628" t="str">
            <v>HealthReach Community Clinic</v>
          </cell>
          <cell r="C628" t="str">
            <v>Mooresville</v>
          </cell>
          <cell r="D628" t="str">
            <v>LOC-00265</v>
          </cell>
          <cell r="E628" t="str">
            <v>Iredell</v>
          </cell>
          <cell r="F628" t="str">
            <v>Iredell</v>
          </cell>
          <cell r="G628" t="str">
            <v>Health center : community (non-Federally Qualified Health Center/non-Rural Health Clinic)</v>
          </cell>
          <cell r="H628" t="str">
            <v>stephanies@healthreachclinic.org</v>
          </cell>
          <cell r="I628" t="str">
            <v>+704-663-1992</v>
          </cell>
          <cell r="J628" t="str">
            <v>Sabrina J Niggel</v>
          </cell>
          <cell r="K628" t="str">
            <v>sabrinan@healthreachclinic.org</v>
          </cell>
          <cell r="L628" t="str">
            <v>+803-287-5670</v>
          </cell>
          <cell r="M628" t="str">
            <v>Stephanie C Sittler</v>
          </cell>
          <cell r="N628" t="str">
            <v>sssittler@gmail.com</v>
          </cell>
          <cell r="O628" t="str">
            <v>+704-675-4343</v>
          </cell>
          <cell r="P628" t="str">
            <v>Freda  Sanders</v>
          </cell>
          <cell r="Q628" t="str">
            <v>fredas@healthreachclinic.org</v>
          </cell>
          <cell r="R628" t="str">
            <v>980-253-2080</v>
          </cell>
          <cell r="S628" t="str">
            <v>Claudia  Moody</v>
          </cell>
          <cell r="T628" t="str">
            <v>claudiam@healthreachclinic.org</v>
          </cell>
          <cell r="U628" t="str">
            <v>704-609-1043</v>
          </cell>
        </row>
        <row r="629">
          <cell r="A629" t="str">
            <v>51C019</v>
          </cell>
          <cell r="B629" t="str">
            <v>HealthSmart Pharmacy of Clayton, LLC DBA HealthSmart Pharmacy</v>
          </cell>
          <cell r="C629" t="str">
            <v>HealthSmart Pharmacy-Benson</v>
          </cell>
          <cell r="D629" t="str">
            <v>LOC-01977</v>
          </cell>
          <cell r="E629" t="str">
            <v>Johnston</v>
          </cell>
          <cell r="F629" t="str">
            <v>Johnston</v>
          </cell>
          <cell r="G629" t="str">
            <v>Pharmacy : independent</v>
          </cell>
          <cell r="H629" t="str">
            <v>healthsmartpharmacyclayton@gmail.com</v>
          </cell>
          <cell r="I629" t="str">
            <v>919-359-1474</v>
          </cell>
          <cell r="J629" t="str">
            <v>Lance  Wheeler</v>
          </cell>
          <cell r="K629" t="str">
            <v>healthsmartpharmacyclayton@gmail.com</v>
          </cell>
          <cell r="L629" t="str">
            <v>919-359-1474</v>
          </cell>
          <cell r="M629" t="str">
            <v>Lance  Wheeler</v>
          </cell>
          <cell r="N629" t="str">
            <v>healthsmartpharmacyclayton@gmail.com</v>
          </cell>
          <cell r="O629" t="str">
            <v>919-669-7235</v>
          </cell>
          <cell r="P629" t="str">
            <v>Jodie A Lumbrazo</v>
          </cell>
          <cell r="Q629" t="str">
            <v>healthsmartpharmacybenson@gmail.com</v>
          </cell>
          <cell r="R629" t="str">
            <v>919-938-3800</v>
          </cell>
          <cell r="S629" t="str">
            <v>Lance  Wheeler</v>
          </cell>
          <cell r="T629" t="str">
            <v>healthsmartpharmacyclayton@gmail.com</v>
          </cell>
          <cell r="U629" t="str">
            <v>919-359-1474</v>
          </cell>
        </row>
        <row r="630">
          <cell r="A630" t="str">
            <v>92C066</v>
          </cell>
          <cell r="B630" t="str">
            <v>HealthSmart Pharmacy of Clayton, LLC DBA HealthSmart Pharmacy</v>
          </cell>
          <cell r="C630" t="str">
            <v>HealthSmart Pharmacy-Wake Forest</v>
          </cell>
          <cell r="D630" t="str">
            <v>LOC-01979</v>
          </cell>
          <cell r="E630" t="str">
            <v>Wake</v>
          </cell>
          <cell r="F630" t="str">
            <v>Wake</v>
          </cell>
          <cell r="G630" t="str">
            <v>Pharmacy : independent</v>
          </cell>
          <cell r="H630" t="str">
            <v>healthsmartpharmacyclayton@gmail.com</v>
          </cell>
          <cell r="I630" t="str">
            <v>919-359-1474</v>
          </cell>
          <cell r="J630" t="str">
            <v>Lance  Wheeler</v>
          </cell>
          <cell r="K630" t="str">
            <v>healthsmartpharmacyclayton@gmail.com</v>
          </cell>
          <cell r="L630" t="str">
            <v>919-359-1474</v>
          </cell>
          <cell r="M630" t="str">
            <v>Lance  Wheeler</v>
          </cell>
          <cell r="N630" t="str">
            <v>healthsmartpharmacyclayton@gmail.com</v>
          </cell>
          <cell r="O630" t="str">
            <v>919-669-7235</v>
          </cell>
          <cell r="P630" t="str">
            <v>Lynn B Holt</v>
          </cell>
          <cell r="Q630" t="str">
            <v>lynnbholt@yahoo.com</v>
          </cell>
          <cell r="R630" t="str">
            <v>919-569-0500</v>
          </cell>
          <cell r="S630" t="str">
            <v>Amber  Rhyne</v>
          </cell>
          <cell r="T630" t="str">
            <v>ephesians2akr@gmail.com</v>
          </cell>
          <cell r="U630" t="str">
            <v>919-569-0500</v>
          </cell>
        </row>
        <row r="631">
          <cell r="A631" t="str">
            <v>51C018</v>
          </cell>
          <cell r="B631" t="str">
            <v>HealthSmart Pharmacy of Clayton, LLC DBA HealthSmart Pharmacy</v>
          </cell>
          <cell r="C631" t="str">
            <v>HealthSmart Pharmacy-Clayton</v>
          </cell>
          <cell r="D631" t="str">
            <v>LOC-01975</v>
          </cell>
          <cell r="E631" t="str">
            <v>Johnston</v>
          </cell>
          <cell r="F631" t="str">
            <v>Johnston</v>
          </cell>
          <cell r="G631" t="str">
            <v>Pharmacy : independent</v>
          </cell>
          <cell r="H631" t="str">
            <v>healthsmartpharmacyclayton@gmail.com</v>
          </cell>
          <cell r="I631" t="str">
            <v>919-359-1474</v>
          </cell>
          <cell r="J631" t="str">
            <v>Lance  Wheeler</v>
          </cell>
          <cell r="K631" t="str">
            <v>healthsmartpharmacyclayton@gmail.com</v>
          </cell>
          <cell r="L631" t="str">
            <v>919-359-1474</v>
          </cell>
          <cell r="M631" t="str">
            <v>Lance  Wheeler</v>
          </cell>
          <cell r="N631" t="str">
            <v>healthsmartpharmacyclayton@gmail.com</v>
          </cell>
          <cell r="O631" t="str">
            <v>919-669-7235</v>
          </cell>
          <cell r="P631" t="str">
            <v>Lance  Wheeler</v>
          </cell>
          <cell r="Q631" t="str">
            <v>healthsmartpharmacyclayton@gmail.com</v>
          </cell>
          <cell r="R631" t="str">
            <v>919-359-1474</v>
          </cell>
          <cell r="S631" t="str">
            <v>Stephanie D Wheeler</v>
          </cell>
          <cell r="T631" t="str">
            <v>swheeler5@nc.rr.com</v>
          </cell>
          <cell r="U631" t="str">
            <v>919-359-1474</v>
          </cell>
        </row>
        <row r="632">
          <cell r="A632" t="str">
            <v>60C062</v>
          </cell>
          <cell r="B632" t="str">
            <v>HEALTHSTAT, INC</v>
          </cell>
          <cell r="C632" t="str">
            <v>Healthstat, Inc</v>
          </cell>
          <cell r="D632" t="str">
            <v>LOC-01797</v>
          </cell>
          <cell r="E632" t="str">
            <v>Mecklenburg</v>
          </cell>
          <cell r="F632" t="str">
            <v>Mecklenburg</v>
          </cell>
          <cell r="G632" t="str">
            <v>Medical practice : family medicine</v>
          </cell>
          <cell r="H632" t="str">
            <v>nancy.plemmons@healthstatinc.com</v>
          </cell>
          <cell r="I632" t="str">
            <v>919-423-3219</v>
          </cell>
          <cell r="J632" t="str">
            <v>Chris  Miller</v>
          </cell>
          <cell r="K632" t="str">
            <v>nancy.plemmons@healthstatinc.com</v>
          </cell>
          <cell r="L632" t="str">
            <v>919-423-3219</v>
          </cell>
          <cell r="M632" t="str">
            <v>Tobias D Barker</v>
          </cell>
          <cell r="N632" t="str">
            <v>nancy.plemmons@healthstatinc.com</v>
          </cell>
          <cell r="O632" t="str">
            <v>919-423-3219</v>
          </cell>
          <cell r="P632" t="str">
            <v>Nancy J Plemmons</v>
          </cell>
          <cell r="Q632" t="str">
            <v>nancy.plemmons@healthstatinc.com</v>
          </cell>
          <cell r="R632" t="str">
            <v>919-423-3219</v>
          </cell>
          <cell r="S632" t="str">
            <v>Frances  Williams</v>
          </cell>
          <cell r="T632" t="str">
            <v>frances.williams@healthstatinc.com</v>
          </cell>
          <cell r="U632" t="str">
            <v>704-790-7747</v>
          </cell>
        </row>
        <row r="633">
          <cell r="A633" t="str">
            <v>18C017</v>
          </cell>
          <cell r="B633" t="str">
            <v>HEALTHSTAT, INC</v>
          </cell>
          <cell r="C633" t="str">
            <v>McCreary Modern Healthstat Clinic</v>
          </cell>
          <cell r="D633" t="str">
            <v>LOC-03372</v>
          </cell>
          <cell r="E633" t="str">
            <v>Catawba</v>
          </cell>
          <cell r="F633" t="str">
            <v>Catawba</v>
          </cell>
          <cell r="G633" t="str">
            <v>Medical practice : family medicine</v>
          </cell>
          <cell r="H633" t="str">
            <v>nancy.plemmons@healthstatinc.com</v>
          </cell>
          <cell r="I633" t="str">
            <v>919-423-3219</v>
          </cell>
          <cell r="J633" t="str">
            <v>Chris  Miller</v>
          </cell>
          <cell r="K633" t="str">
            <v>nancy.plemmons@healthstatinc.com</v>
          </cell>
          <cell r="L633" t="str">
            <v>919-423-3219</v>
          </cell>
          <cell r="M633" t="str">
            <v>Tobias D Barker</v>
          </cell>
          <cell r="N633" t="str">
            <v>nancy.plemmons@healthstatinc.com</v>
          </cell>
          <cell r="O633" t="str">
            <v>919-423-3219</v>
          </cell>
          <cell r="P633" t="str">
            <v>Leap  Seng</v>
          </cell>
          <cell r="Q633" t="str">
            <v>leap.seng@healthstatinc.com</v>
          </cell>
          <cell r="R633" t="str">
            <v>828-468-2044</v>
          </cell>
          <cell r="S633" t="str">
            <v>Steve  Larsen</v>
          </cell>
          <cell r="T633" t="str">
            <v>steve.larsen@healthstatinc.com</v>
          </cell>
          <cell r="U633" t="str">
            <v>818-468-2044</v>
          </cell>
        </row>
        <row r="634">
          <cell r="A634" t="str">
            <v>82C006</v>
          </cell>
          <cell r="B634" t="str">
            <v>HEALTHSTAT, INC</v>
          </cell>
          <cell r="C634" t="str">
            <v>Hogslat Healthstat Clinic</v>
          </cell>
          <cell r="D634" t="str">
            <v>LOC-03373</v>
          </cell>
          <cell r="E634" t="str">
            <v>Sampson</v>
          </cell>
          <cell r="F634" t="str">
            <v>Sampson</v>
          </cell>
          <cell r="G634" t="str">
            <v>Medical practice : family medicine</v>
          </cell>
          <cell r="H634" t="str">
            <v>nancy.plemmons@healthstatinc.com</v>
          </cell>
          <cell r="I634" t="str">
            <v>919-423-3219</v>
          </cell>
          <cell r="J634" t="str">
            <v>Chris  Miller</v>
          </cell>
          <cell r="K634" t="str">
            <v>nancy.plemmons@healthstatinc.com</v>
          </cell>
          <cell r="L634" t="str">
            <v>919-423-3219</v>
          </cell>
          <cell r="M634" t="str">
            <v>Tobias D Barker</v>
          </cell>
          <cell r="N634" t="str">
            <v>nancy.plemmons@healthstatinc.com</v>
          </cell>
          <cell r="O634" t="str">
            <v>919-423-3219</v>
          </cell>
          <cell r="P634" t="str">
            <v>Lisa  Lafata</v>
          </cell>
          <cell r="Q634" t="str">
            <v>lisa.lafata@healthstatinc.com</v>
          </cell>
          <cell r="R634" t="str">
            <v>910-590-2955</v>
          </cell>
          <cell r="S634" t="str">
            <v>Mayra  Aguirre</v>
          </cell>
          <cell r="T634" t="str">
            <v>mayra.aguirre@healthstatinc.com</v>
          </cell>
          <cell r="U634" t="str">
            <v>910-590-2955</v>
          </cell>
        </row>
        <row r="635">
          <cell r="A635" t="str">
            <v>65C011</v>
          </cell>
          <cell r="B635" t="str">
            <v>HEALTHSTAT, INC</v>
          </cell>
          <cell r="C635" t="str">
            <v>City of Wilmington Healthstat Clinic</v>
          </cell>
          <cell r="D635" t="str">
            <v>LOC-03370</v>
          </cell>
          <cell r="E635" t="str">
            <v>New Hanover</v>
          </cell>
          <cell r="F635" t="str">
            <v>New Hanover</v>
          </cell>
          <cell r="G635" t="str">
            <v>Medical practice : family medicine</v>
          </cell>
          <cell r="H635" t="str">
            <v>nancy.plemmons@healthstatinc.com</v>
          </cell>
          <cell r="I635" t="str">
            <v>919-423-3219</v>
          </cell>
          <cell r="J635" t="str">
            <v>Chris  Miller</v>
          </cell>
          <cell r="K635" t="str">
            <v>nancy.plemmons@healthstatinc.com</v>
          </cell>
          <cell r="L635" t="str">
            <v>919-423-3219</v>
          </cell>
          <cell r="M635" t="str">
            <v>Tobias D Barker</v>
          </cell>
          <cell r="N635" t="str">
            <v>nancy.plemmons@healthstatinc.com</v>
          </cell>
          <cell r="O635" t="str">
            <v>919-423-3219</v>
          </cell>
          <cell r="P635" t="str">
            <v>Mindy R Maglione</v>
          </cell>
          <cell r="Q635" t="str">
            <v>mindy.maglione@healthstatinc.com</v>
          </cell>
          <cell r="R635" t="str">
            <v>910-395-3988</v>
          </cell>
          <cell r="S635" t="str">
            <v>Amy  Kelly</v>
          </cell>
          <cell r="T635" t="str">
            <v>amy.kelly@healthstatinc.com</v>
          </cell>
          <cell r="U635" t="str">
            <v>910-395-3988</v>
          </cell>
        </row>
        <row r="636">
          <cell r="A636" t="str">
            <v>33C008</v>
          </cell>
          <cell r="B636" t="str">
            <v>HEALTHSTAT, INC</v>
          </cell>
          <cell r="C636" t="str">
            <v>Keihin Healthstat Clinic</v>
          </cell>
          <cell r="D636" t="str">
            <v>LOC-03379</v>
          </cell>
          <cell r="E636" t="str">
            <v>Edgecombe</v>
          </cell>
          <cell r="F636" t="str">
            <v>Edgecombe</v>
          </cell>
          <cell r="G636" t="str">
            <v>Medical practice : family medicine</v>
          </cell>
          <cell r="H636" t="str">
            <v>nancy.plemmons@healthstatinc.com</v>
          </cell>
          <cell r="I636" t="str">
            <v>919-423-3219</v>
          </cell>
          <cell r="J636" t="str">
            <v>Chris  Miller</v>
          </cell>
          <cell r="K636" t="str">
            <v>nancy.plemmons@healthstatinc.com</v>
          </cell>
          <cell r="L636" t="str">
            <v>919-423-3219</v>
          </cell>
          <cell r="M636" t="str">
            <v>Tobias D Barker</v>
          </cell>
          <cell r="N636" t="str">
            <v>nancy.plemmons@healthstatinc.com</v>
          </cell>
          <cell r="O636" t="str">
            <v>919-423-3219</v>
          </cell>
          <cell r="P636" t="str">
            <v>Kathleen  Loucks</v>
          </cell>
          <cell r="Q636" t="str">
            <v>kathleen.loucks@healthstatinc.com</v>
          </cell>
          <cell r="R636" t="str">
            <v>317-467-8275</v>
          </cell>
          <cell r="S636" t="str">
            <v>Shereece  jones</v>
          </cell>
          <cell r="T636" t="str">
            <v>shereece.jones@healthstatinc.com</v>
          </cell>
          <cell r="U636" t="str">
            <v>252-614-1164</v>
          </cell>
        </row>
        <row r="637">
          <cell r="A637" t="str">
            <v>60C065</v>
          </cell>
          <cell r="B637" t="str">
            <v>HEALTHSTAT, INC</v>
          </cell>
          <cell r="C637" t="str">
            <v>Coca Cola Corporate Healthstat Clinic</v>
          </cell>
          <cell r="D637" t="str">
            <v>LOC-03382</v>
          </cell>
          <cell r="E637" t="str">
            <v>Mecklenburg</v>
          </cell>
          <cell r="F637" t="str">
            <v>Mecklenburg</v>
          </cell>
          <cell r="G637" t="str">
            <v>Medical practice : family medicine</v>
          </cell>
          <cell r="H637" t="str">
            <v>nancy.plemmons@healthstatinc.com</v>
          </cell>
          <cell r="I637" t="str">
            <v>919-423-3219</v>
          </cell>
          <cell r="J637" t="str">
            <v>Chris  Miller</v>
          </cell>
          <cell r="K637" t="str">
            <v>nancy.plemmons@healthstatinc.com</v>
          </cell>
          <cell r="L637" t="str">
            <v>919-423-3219</v>
          </cell>
          <cell r="M637" t="str">
            <v>Tobias D Barker</v>
          </cell>
          <cell r="N637" t="str">
            <v>nancy.plemmons@healthstatinc.com</v>
          </cell>
          <cell r="O637" t="str">
            <v>919-423-3219</v>
          </cell>
          <cell r="P637" t="str">
            <v>Deborah  Jonas</v>
          </cell>
          <cell r="Q637" t="str">
            <v>deborah.jonas@healthstatinc.com</v>
          </cell>
          <cell r="R637" t="str">
            <v>704-557-4626</v>
          </cell>
          <cell r="S637" t="str">
            <v>Ralph  Hoke</v>
          </cell>
          <cell r="T637" t="str">
            <v>ralph.hoke@cokeconsolidated.com</v>
          </cell>
          <cell r="U637" t="str">
            <v>704-302-0488</v>
          </cell>
        </row>
        <row r="638">
          <cell r="A638" t="str">
            <v>49C005</v>
          </cell>
          <cell r="B638" t="str">
            <v>Healthworks Group of North Carolina</v>
          </cell>
          <cell r="C638" t="str">
            <v>Premise Health - Lowe's Mooresville</v>
          </cell>
          <cell r="D638" t="str">
            <v>LOC-01749</v>
          </cell>
          <cell r="E638" t="str">
            <v>Iredell</v>
          </cell>
          <cell r="F638" t="str">
            <v>Iredell</v>
          </cell>
          <cell r="G638" t="str">
            <v>Medical practice : family medicine</v>
          </cell>
          <cell r="H638" t="str">
            <v>shelby.davis@premisehealth.com</v>
          </cell>
          <cell r="I638" t="str">
            <v>615-468-3908</v>
          </cell>
          <cell r="J638" t="str">
            <v>William D Wright</v>
          </cell>
          <cell r="K638" t="str">
            <v>will.wright@premisehealth.com</v>
          </cell>
          <cell r="L638" t="str">
            <v>615-577-5893</v>
          </cell>
          <cell r="M638" t="str">
            <v>James M Thiel</v>
          </cell>
          <cell r="N638" t="str">
            <v>james.thiel@premisehealth.com</v>
          </cell>
          <cell r="O638" t="str">
            <v>703-489-0289</v>
          </cell>
          <cell r="P638" t="str">
            <v>Deborah A Traine</v>
          </cell>
          <cell r="Q638" t="str">
            <v>deborah.traine@premisehealth.com</v>
          </cell>
          <cell r="R638" t="str">
            <v>440-554-6906</v>
          </cell>
          <cell r="S638" t="str">
            <v>Karen  Rohde</v>
          </cell>
          <cell r="T638" t="str">
            <v>karen.rohde@premisehealth.com</v>
          </cell>
          <cell r="U638" t="str">
            <v>704-757-1228</v>
          </cell>
        </row>
        <row r="639">
          <cell r="A639" t="str">
            <v>78C015</v>
          </cell>
          <cell r="B639" t="str">
            <v>Healthworks Group of North Carolina</v>
          </cell>
          <cell r="C639" t="str">
            <v>Premise Health - Mountaire Farms of Lumber Bridge</v>
          </cell>
          <cell r="D639" t="str">
            <v>LOC-01753</v>
          </cell>
          <cell r="E639" t="str">
            <v>Robeson</v>
          </cell>
          <cell r="F639" t="str">
            <v>Robeson</v>
          </cell>
          <cell r="G639" t="str">
            <v>Medical practice : family medicine</v>
          </cell>
          <cell r="H639" t="str">
            <v>shelby.davis@premisehealth.com</v>
          </cell>
          <cell r="I639" t="str">
            <v>615-468-3908</v>
          </cell>
          <cell r="J639" t="str">
            <v>William D Wright</v>
          </cell>
          <cell r="K639" t="str">
            <v>will.wright@premisehealth.com</v>
          </cell>
          <cell r="L639" t="str">
            <v>615-577-5893</v>
          </cell>
          <cell r="M639" t="str">
            <v>James M Thiel</v>
          </cell>
          <cell r="N639" t="str">
            <v>james.thiel@premisehealth.com</v>
          </cell>
          <cell r="O639" t="str">
            <v>703-489-0289</v>
          </cell>
          <cell r="P639" t="str">
            <v>Ashley N Chavis</v>
          </cell>
          <cell r="Q639" t="str">
            <v>ashley.chavis@premisehealth.com</v>
          </cell>
          <cell r="R639" t="str">
            <v>910-778-1818</v>
          </cell>
          <cell r="S639" t="str">
            <v>Althea  Peterson</v>
          </cell>
          <cell r="T639" t="str">
            <v>althea.peterson@premisehealth.com</v>
          </cell>
          <cell r="U639" t="str">
            <v>910-778-1818</v>
          </cell>
        </row>
        <row r="640">
          <cell r="A640" t="str">
            <v>66C003</v>
          </cell>
          <cell r="B640" t="str">
            <v>Healthworks Group of North Carolina</v>
          </cell>
          <cell r="C640" t="str">
            <v>Premise Health - Lowe's Garysburg</v>
          </cell>
          <cell r="D640" t="str">
            <v>LOC-01747</v>
          </cell>
          <cell r="E640" t="str">
            <v>Northampton</v>
          </cell>
          <cell r="F640" t="str">
            <v>Northampton</v>
          </cell>
          <cell r="G640" t="str">
            <v>Health center : occupational</v>
          </cell>
          <cell r="H640" t="str">
            <v>shelby.davis@premisehealth.com</v>
          </cell>
          <cell r="I640" t="str">
            <v>615-468-3908</v>
          </cell>
          <cell r="J640" t="str">
            <v>William D Wright</v>
          </cell>
          <cell r="K640" t="str">
            <v>will.wright@premisehealth.com</v>
          </cell>
          <cell r="L640" t="str">
            <v>615-577-5893</v>
          </cell>
          <cell r="M640" t="str">
            <v>James M Thiel</v>
          </cell>
          <cell r="N640" t="str">
            <v>james.thiel@premisehealth.com</v>
          </cell>
          <cell r="O640" t="str">
            <v>703-489-0289</v>
          </cell>
          <cell r="P640" t="str">
            <v>Lisa N Harper</v>
          </cell>
          <cell r="Q640" t="str">
            <v>lisa.harper@premisehealth.com</v>
          </cell>
          <cell r="R640" t="str">
            <v>252-519-2436</v>
          </cell>
          <cell r="S640" t="str">
            <v>Nicole  Gillette</v>
          </cell>
          <cell r="T640" t="str">
            <v>nicole.gillette@premisehealth.com</v>
          </cell>
          <cell r="U640" t="str">
            <v>832-687-3556</v>
          </cell>
        </row>
        <row r="641">
          <cell r="A641" t="str">
            <v>32C028</v>
          </cell>
          <cell r="B641" t="str">
            <v>Healthworks Group of North Carolina</v>
          </cell>
          <cell r="C641" t="str">
            <v>Premise Health - Fidelity Durham</v>
          </cell>
          <cell r="D641" t="str">
            <v>LOC-01748</v>
          </cell>
          <cell r="E641" t="str">
            <v>Durham</v>
          </cell>
          <cell r="F641" t="str">
            <v>Durham</v>
          </cell>
          <cell r="G641" t="str">
            <v>Other</v>
          </cell>
          <cell r="H641" t="str">
            <v>shelby.davis@premisehealth.com</v>
          </cell>
          <cell r="I641" t="str">
            <v>615-468-3908</v>
          </cell>
          <cell r="J641" t="str">
            <v>William D Wright</v>
          </cell>
          <cell r="K641" t="str">
            <v>will.wright@premisehealth.com</v>
          </cell>
          <cell r="L641" t="str">
            <v>615-577-5893</v>
          </cell>
          <cell r="M641" t="str">
            <v>James M Thiel</v>
          </cell>
          <cell r="N641" t="str">
            <v>james.thiel@premisehealth.com</v>
          </cell>
          <cell r="O641" t="str">
            <v>703-489-0289</v>
          </cell>
          <cell r="P641" t="str">
            <v>Rebecca L Conley</v>
          </cell>
          <cell r="Q641" t="str">
            <v>rebecca.conley@premisehealth.com</v>
          </cell>
          <cell r="R641" t="str">
            <v>859-409-0799</v>
          </cell>
          <cell r="S641" t="str">
            <v>James  Murphy</v>
          </cell>
          <cell r="T641" t="str">
            <v>james.murphy@premisehealth.com</v>
          </cell>
          <cell r="U641" t="str">
            <v>919-672-0287</v>
          </cell>
        </row>
        <row r="642">
          <cell r="A642" t="str">
            <v>97C005</v>
          </cell>
          <cell r="B642" t="str">
            <v>Healthworks Group of North Carolina</v>
          </cell>
          <cell r="C642" t="str">
            <v>Premise Health - Lowe's Wilkesboro</v>
          </cell>
          <cell r="D642" t="str">
            <v>LOC-01752</v>
          </cell>
          <cell r="E642" t="str">
            <v>Wilkes</v>
          </cell>
          <cell r="F642" t="str">
            <v>Wilkes</v>
          </cell>
          <cell r="G642" t="str">
            <v>Health center : occupational</v>
          </cell>
          <cell r="H642" t="str">
            <v>shelby.davis@premisehealth.com</v>
          </cell>
          <cell r="I642" t="str">
            <v>615-468-3908</v>
          </cell>
          <cell r="J642" t="str">
            <v>William D Wright</v>
          </cell>
          <cell r="K642" t="str">
            <v>will.wright@premisehealth.com</v>
          </cell>
          <cell r="L642" t="str">
            <v>615-577-5893</v>
          </cell>
          <cell r="M642" t="str">
            <v>James M Thiel</v>
          </cell>
          <cell r="N642" t="str">
            <v>james.thiel@premisehealth.com</v>
          </cell>
          <cell r="O642" t="str">
            <v>703-489-0289</v>
          </cell>
          <cell r="P642" t="str">
            <v>Michele S Sherrill</v>
          </cell>
          <cell r="Q642" t="str">
            <v>michele.sherrill@premisehealth.com</v>
          </cell>
          <cell r="R642" t="str">
            <v>336-658-5691</v>
          </cell>
          <cell r="S642" t="str">
            <v>Jennifer L James</v>
          </cell>
          <cell r="T642" t="str">
            <v>jennifer.james@premisehealth.com</v>
          </cell>
          <cell r="U642" t="str">
            <v>336-658-5691</v>
          </cell>
        </row>
        <row r="643">
          <cell r="A643" t="str">
            <v>92C094</v>
          </cell>
          <cell r="B643" t="str">
            <v>Healthworks Group of North Carolina</v>
          </cell>
          <cell r="C643" t="str">
            <v>Premise Health -Wake County Employee Health Center - Downtown</v>
          </cell>
          <cell r="D643" t="str">
            <v>LOC-01746</v>
          </cell>
          <cell r="E643" t="str">
            <v>Wake</v>
          </cell>
          <cell r="F643" t="str">
            <v>Wake</v>
          </cell>
          <cell r="G643" t="str">
            <v>Health center : occupational</v>
          </cell>
          <cell r="H643" t="str">
            <v>shelby.davis@premisehealth.com</v>
          </cell>
          <cell r="I643" t="str">
            <v>615-468-3908</v>
          </cell>
          <cell r="J643" t="str">
            <v>William D Wright</v>
          </cell>
          <cell r="K643" t="str">
            <v>will.wright@premisehealth.com</v>
          </cell>
          <cell r="L643" t="str">
            <v>615-577-5893</v>
          </cell>
          <cell r="M643" t="str">
            <v>James M Thiel</v>
          </cell>
          <cell r="N643" t="str">
            <v>james.thiel@premisehealth.com</v>
          </cell>
          <cell r="O643" t="str">
            <v>703-489-0289</v>
          </cell>
          <cell r="P643" t="str">
            <v>Crystal D Boone</v>
          </cell>
          <cell r="Q643" t="str">
            <v>crystal.boone@premisehealth.com</v>
          </cell>
          <cell r="R643" t="str">
            <v>919-856-5978</v>
          </cell>
          <cell r="S643" t="str">
            <v>Keimarsha  Fitzgerald</v>
          </cell>
          <cell r="T643" t="str">
            <v>keimarsha.fitzgerald@premisehealth.com</v>
          </cell>
          <cell r="U643" t="str">
            <v>919-856-5656</v>
          </cell>
        </row>
        <row r="644">
          <cell r="A644" t="str">
            <v>49C009</v>
          </cell>
          <cell r="B644" t="str">
            <v>Healthworks Group of North Carolina</v>
          </cell>
          <cell r="C644" t="str">
            <v>Premise Health - Lowe's Statesville</v>
          </cell>
          <cell r="D644" t="str">
            <v>LOC-01751</v>
          </cell>
          <cell r="E644" t="str">
            <v>Iredell</v>
          </cell>
          <cell r="F644" t="str">
            <v>Iredell</v>
          </cell>
          <cell r="G644" t="str">
            <v>Health center : occupational</v>
          </cell>
          <cell r="H644" t="str">
            <v>shelby.davis@premisehealth.com</v>
          </cell>
          <cell r="I644" t="str">
            <v>615-468-3908</v>
          </cell>
          <cell r="J644" t="str">
            <v>William D Wright</v>
          </cell>
          <cell r="K644" t="str">
            <v>will.wright@premisehealth.com</v>
          </cell>
          <cell r="L644" t="str">
            <v>615-577-5893</v>
          </cell>
          <cell r="M644" t="str">
            <v>James M Thiel</v>
          </cell>
          <cell r="N644" t="str">
            <v>james.thiel@premisehealth.com</v>
          </cell>
          <cell r="O644" t="str">
            <v>703-489-0289</v>
          </cell>
          <cell r="P644" t="str">
            <v>Shaheerah  Eruotor</v>
          </cell>
          <cell r="Q644" t="str">
            <v>shaheerah.eruotor@premisehealth.com</v>
          </cell>
          <cell r="R644" t="str">
            <v>704-876-8580</v>
          </cell>
          <cell r="S644" t="str">
            <v>Nicole  Gillett</v>
          </cell>
          <cell r="T644" t="str">
            <v>nicole.gillette@premisehealth.com</v>
          </cell>
          <cell r="U644" t="str">
            <v>832-687-3556</v>
          </cell>
        </row>
        <row r="645">
          <cell r="A645" t="str">
            <v>19C008</v>
          </cell>
          <cell r="B645" t="str">
            <v>Healthworks Group of North Carolina</v>
          </cell>
          <cell r="C645" t="str">
            <v>Premise Health - Siler City Health and Wellness Center</v>
          </cell>
          <cell r="D645" t="str">
            <v>LOC-01767</v>
          </cell>
          <cell r="E645" t="str">
            <v>Chatham</v>
          </cell>
          <cell r="F645" t="str">
            <v>Chatham</v>
          </cell>
          <cell r="G645" t="str">
            <v>Medical practice : family medicine</v>
          </cell>
          <cell r="H645" t="str">
            <v>shelby.davis@premisehealth.com</v>
          </cell>
          <cell r="I645" t="str">
            <v>615-468-3908</v>
          </cell>
          <cell r="J645" t="str">
            <v>William D Wright</v>
          </cell>
          <cell r="K645" t="str">
            <v>will.wright@premisehealth.com</v>
          </cell>
          <cell r="L645" t="str">
            <v>615-577-5893</v>
          </cell>
          <cell r="M645" t="str">
            <v>James M Thiel</v>
          </cell>
          <cell r="N645" t="str">
            <v>james.thiel@premisehealth.com</v>
          </cell>
          <cell r="O645" t="str">
            <v>703-489-0289</v>
          </cell>
          <cell r="P645" t="str">
            <v>Wendy  Holst</v>
          </cell>
          <cell r="Q645" t="str">
            <v>wendy.holst@premisehealth.com</v>
          </cell>
          <cell r="R645" t="str">
            <v>919-799-2191</v>
          </cell>
          <cell r="S645" t="str">
            <v>Kristen  Mowell</v>
          </cell>
          <cell r="T645" t="str">
            <v>kristen.mowell@premisehealth.com</v>
          </cell>
          <cell r="U645" t="str">
            <v>423-389-1633</v>
          </cell>
        </row>
        <row r="646">
          <cell r="A646" t="str">
            <v>98C008</v>
          </cell>
          <cell r="B646" t="str">
            <v>Healthworks Group of North Carolina</v>
          </cell>
          <cell r="C646" t="str">
            <v>Premise Health - Perdu Pharma Health Center</v>
          </cell>
          <cell r="D646" t="str">
            <v>LOC-01754</v>
          </cell>
          <cell r="E646" t="str">
            <v>Wilson</v>
          </cell>
          <cell r="F646" t="str">
            <v>Wilson</v>
          </cell>
          <cell r="G646" t="str">
            <v>Health center : occupational</v>
          </cell>
          <cell r="H646" t="str">
            <v>shelby.davis@premisehealth.com</v>
          </cell>
          <cell r="I646" t="str">
            <v>615-468-3908</v>
          </cell>
          <cell r="J646" t="str">
            <v>William D Wright</v>
          </cell>
          <cell r="K646" t="str">
            <v>will.wright@premisehealth.com</v>
          </cell>
          <cell r="L646" t="str">
            <v>615-577-5893</v>
          </cell>
          <cell r="M646" t="str">
            <v>James M Thiel</v>
          </cell>
          <cell r="N646" t="str">
            <v>james.thiel@premisehealth.com</v>
          </cell>
          <cell r="O646" t="str">
            <v>703-489-0289</v>
          </cell>
          <cell r="P646" t="str">
            <v>Leslie A Byrne</v>
          </cell>
          <cell r="Q646" t="str">
            <v>leslie.byrne@premisehealth.com</v>
          </cell>
          <cell r="R646" t="str">
            <v>252-265-1957</v>
          </cell>
          <cell r="S646" t="str">
            <v>Mary Ellen  Tracey</v>
          </cell>
          <cell r="T646" t="str">
            <v>maryellen.tracey@premisehealth.com</v>
          </cell>
          <cell r="U646" t="str">
            <v>646-358-0463</v>
          </cell>
        </row>
        <row r="647">
          <cell r="A647" t="str">
            <v>92C098</v>
          </cell>
          <cell r="B647" t="str">
            <v>Healthworks Group of North Carolina</v>
          </cell>
          <cell r="C647" t="str">
            <v>Premise Health - Wake County Employee Health Center - Falstaff</v>
          </cell>
          <cell r="D647" t="str">
            <v>LOC-01770</v>
          </cell>
          <cell r="E647" t="str">
            <v>Wake</v>
          </cell>
          <cell r="F647" t="str">
            <v>Wake</v>
          </cell>
          <cell r="G647" t="str">
            <v>Health center : occupational</v>
          </cell>
          <cell r="H647" t="str">
            <v>shelby.davis@premisehealth.com</v>
          </cell>
          <cell r="I647" t="str">
            <v>615-468-3908</v>
          </cell>
          <cell r="J647" t="str">
            <v>William D Wright</v>
          </cell>
          <cell r="K647" t="str">
            <v>will.wright@premisehealth.com</v>
          </cell>
          <cell r="L647" t="str">
            <v>615-577-5893</v>
          </cell>
          <cell r="M647" t="str">
            <v>James M Thiel</v>
          </cell>
          <cell r="N647" t="str">
            <v>james.thiel@premisehealth.com</v>
          </cell>
          <cell r="O647" t="str">
            <v>703-489-0289</v>
          </cell>
          <cell r="P647" t="str">
            <v>Crystal D Boone</v>
          </cell>
          <cell r="Q647" t="str">
            <v>crystal.boone@premisehealth.com</v>
          </cell>
          <cell r="R647" t="str">
            <v>919-856-5978</v>
          </cell>
          <cell r="S647" t="str">
            <v>Lekearie  Rowe</v>
          </cell>
          <cell r="T647" t="str">
            <v>lekearie.rowe@premisehealth.com</v>
          </cell>
          <cell r="U647" t="str">
            <v>919-212-9230</v>
          </cell>
        </row>
        <row r="648">
          <cell r="A648" t="str">
            <v>32C025</v>
          </cell>
          <cell r="B648" t="str">
            <v>Healthworks Group of North Carolina</v>
          </cell>
          <cell r="C648" t="str">
            <v>Premise Health - IQVIA Onsite Medical Center</v>
          </cell>
          <cell r="D648" t="str">
            <v>LOC-01755</v>
          </cell>
          <cell r="E648" t="str">
            <v>Durham</v>
          </cell>
          <cell r="F648" t="str">
            <v>Durham</v>
          </cell>
          <cell r="G648" t="str">
            <v>Medical practice : family medicine</v>
          </cell>
          <cell r="H648" t="str">
            <v>shelby.davis@premisehealth.com</v>
          </cell>
          <cell r="I648" t="str">
            <v>615-468-3908</v>
          </cell>
          <cell r="J648" t="str">
            <v>William D Wright</v>
          </cell>
          <cell r="K648" t="str">
            <v>will.wright@premisehealth.com</v>
          </cell>
          <cell r="L648" t="str">
            <v>615-577-5893</v>
          </cell>
          <cell r="M648" t="str">
            <v>James M Thiel</v>
          </cell>
          <cell r="N648" t="str">
            <v>james.thiel@premisehealth.com</v>
          </cell>
          <cell r="O648" t="str">
            <v>703-489-0289</v>
          </cell>
          <cell r="P648" t="str">
            <v>Erin C Kosich</v>
          </cell>
          <cell r="Q648" t="str">
            <v>erin.kosich@premisehealth.com</v>
          </cell>
          <cell r="R648" t="str">
            <v>919-389-0900</v>
          </cell>
          <cell r="S648" t="str">
            <v>Mary Lauren  Parrish</v>
          </cell>
          <cell r="T648" t="str">
            <v>lauren.parrish@premisehealth.com</v>
          </cell>
          <cell r="U648" t="str">
            <v>919-998-2151</v>
          </cell>
        </row>
        <row r="649">
          <cell r="A649" t="str">
            <v>60C042</v>
          </cell>
          <cell r="B649" t="str">
            <v>Healthworks Group of North Carolina</v>
          </cell>
          <cell r="C649" t="str">
            <v>Premise Health - TIAA Living Well Health &amp; Wellness</v>
          </cell>
          <cell r="D649" t="str">
            <v>LOC-01756</v>
          </cell>
          <cell r="E649" t="str">
            <v>Mecklenburg</v>
          </cell>
          <cell r="F649" t="str">
            <v>Mecklenburg</v>
          </cell>
          <cell r="G649" t="str">
            <v>Health center : occupational</v>
          </cell>
          <cell r="H649" t="str">
            <v>shelby.davis@premisehealth.com</v>
          </cell>
          <cell r="I649" t="str">
            <v>615-468-3908</v>
          </cell>
          <cell r="J649" t="str">
            <v>William D Wright</v>
          </cell>
          <cell r="K649" t="str">
            <v>will.wright@premisehealth.com</v>
          </cell>
          <cell r="L649" t="str">
            <v>615-577-5893</v>
          </cell>
          <cell r="M649" t="str">
            <v>James M Thiel</v>
          </cell>
          <cell r="N649" t="str">
            <v>james.thiel@premisehealth.com</v>
          </cell>
          <cell r="O649" t="str">
            <v>703-489-0289</v>
          </cell>
          <cell r="P649" t="str">
            <v>Silvia V Head</v>
          </cell>
          <cell r="Q649" t="str">
            <v>silvia.head@premisehealth.com</v>
          </cell>
          <cell r="R649" t="str">
            <v>980-500-5010</v>
          </cell>
          <cell r="S649" t="str">
            <v>Joe P Pohlheber</v>
          </cell>
          <cell r="T649" t="str">
            <v>joe.pohlheber@premisehealth.com</v>
          </cell>
          <cell r="U649" t="str">
            <v>704-988-2572</v>
          </cell>
        </row>
        <row r="650">
          <cell r="A650" t="str">
            <v>60C063</v>
          </cell>
          <cell r="B650" t="str">
            <v>Healthworks Group of North Carolina</v>
          </cell>
          <cell r="C650" t="str">
            <v>Premise Health - American Airlines The Clinic CLT</v>
          </cell>
          <cell r="D650" t="str">
            <v>LOC-01761</v>
          </cell>
          <cell r="E650" t="str">
            <v>Mecklenburg</v>
          </cell>
          <cell r="F650" t="str">
            <v>Mecklenburg</v>
          </cell>
          <cell r="G650" t="str">
            <v>Health center : occupational</v>
          </cell>
          <cell r="H650" t="str">
            <v>shelby.davis@premisehealth.com</v>
          </cell>
          <cell r="I650" t="str">
            <v>615-468-3908</v>
          </cell>
          <cell r="J650" t="str">
            <v>William D Wright</v>
          </cell>
          <cell r="K650" t="str">
            <v>will.wright@premisehealth.com</v>
          </cell>
          <cell r="L650" t="str">
            <v>615-577-5893</v>
          </cell>
          <cell r="M650" t="str">
            <v>James M Thiel</v>
          </cell>
          <cell r="N650" t="str">
            <v>james.thiel@premisehealth.com</v>
          </cell>
          <cell r="O650" t="str">
            <v>703-489-0289</v>
          </cell>
          <cell r="P650" t="str">
            <v>Pam J Doroshenk</v>
          </cell>
          <cell r="Q650" t="str">
            <v>pam.doroshenk@premisehealth.com</v>
          </cell>
          <cell r="R650" t="str">
            <v>866-273-0986</v>
          </cell>
          <cell r="S650" t="str">
            <v>Trina  Beighley</v>
          </cell>
          <cell r="T650" t="str">
            <v>trina.beighley@premisehealth.com</v>
          </cell>
          <cell r="U650" t="str">
            <v>866-273-0986</v>
          </cell>
        </row>
        <row r="651">
          <cell r="A651" t="str">
            <v>60C043</v>
          </cell>
          <cell r="B651" t="str">
            <v>Healthworks Group of North Carolina</v>
          </cell>
          <cell r="C651" t="str">
            <v>Premise Health - Vanguard Crew Care Center</v>
          </cell>
          <cell r="D651" t="str">
            <v>LOC-01758</v>
          </cell>
          <cell r="E651" t="str">
            <v>Mecklenburg</v>
          </cell>
          <cell r="F651" t="str">
            <v>Mecklenburg</v>
          </cell>
          <cell r="G651" t="str">
            <v>Health center : occupational</v>
          </cell>
          <cell r="H651" t="str">
            <v>shelby.davis@premisehealth.com</v>
          </cell>
          <cell r="I651" t="str">
            <v>615-468-3908</v>
          </cell>
          <cell r="J651" t="str">
            <v>William D Wright</v>
          </cell>
          <cell r="K651" t="str">
            <v>will.wright@premisehealth.com</v>
          </cell>
          <cell r="L651" t="str">
            <v>615-577-5893</v>
          </cell>
          <cell r="M651" t="str">
            <v>James M Thiel</v>
          </cell>
          <cell r="N651" t="str">
            <v>james.thiel@premisehealth.com</v>
          </cell>
          <cell r="O651" t="str">
            <v>703-489-0289</v>
          </cell>
          <cell r="P651" t="str">
            <v>Jennifer  Rasp-Smith</v>
          </cell>
          <cell r="Q651" t="str">
            <v>jennifer.raspsmith@premisehealth.com</v>
          </cell>
          <cell r="R651" t="str">
            <v>704-306-9355</v>
          </cell>
          <cell r="S651" t="str">
            <v>Shondreia  Adams</v>
          </cell>
          <cell r="T651" t="str">
            <v>shondreia.adams@premisehealth.com</v>
          </cell>
          <cell r="U651" t="str">
            <v>704-306-9355</v>
          </cell>
        </row>
        <row r="652">
          <cell r="A652" t="str">
            <v>60C048</v>
          </cell>
          <cell r="B652" t="str">
            <v>Healthworks Group of North Carolina</v>
          </cell>
          <cell r="C652" t="str">
            <v>Premise Health - TIAA Living Well Heath &amp; Wellness Center CLT</v>
          </cell>
          <cell r="D652" t="str">
            <v>LOC-01759</v>
          </cell>
          <cell r="E652" t="str">
            <v>Mecklenburg</v>
          </cell>
          <cell r="F652" t="str">
            <v>Mecklenburg</v>
          </cell>
          <cell r="G652" t="str">
            <v>Medical practice : internal medicine</v>
          </cell>
          <cell r="H652" t="str">
            <v>shelby.davis@premisehealth.com</v>
          </cell>
          <cell r="I652" t="str">
            <v>615-468-3908</v>
          </cell>
          <cell r="J652" t="str">
            <v>William D Wright</v>
          </cell>
          <cell r="K652" t="str">
            <v>will.wright@premisehealth.com</v>
          </cell>
          <cell r="L652" t="str">
            <v>615-577-5893</v>
          </cell>
          <cell r="M652" t="str">
            <v>James M Thiel</v>
          </cell>
          <cell r="N652" t="str">
            <v>james.thiel@premisehealth.com</v>
          </cell>
          <cell r="O652" t="str">
            <v>703-489-0289</v>
          </cell>
          <cell r="P652" t="str">
            <v>Katie A Shapiro</v>
          </cell>
          <cell r="Q652" t="str">
            <v>katie.shapiro@premisehealth.com</v>
          </cell>
          <cell r="R652" t="str">
            <v>704-988-2572</v>
          </cell>
          <cell r="S652" t="str">
            <v>Joe P Pohlheber</v>
          </cell>
          <cell r="T652" t="str">
            <v>joe.pohlheber@premisehealth.com</v>
          </cell>
          <cell r="U652" t="str">
            <v>704-988-2572</v>
          </cell>
        </row>
        <row r="653">
          <cell r="A653" t="str">
            <v>78C013</v>
          </cell>
          <cell r="B653" t="str">
            <v>Healthworks Group of North Carolina</v>
          </cell>
          <cell r="C653" t="str">
            <v>Premise Health - Truist Whiteville Health Center</v>
          </cell>
          <cell r="D653" t="str">
            <v>LOC-01785</v>
          </cell>
          <cell r="E653" t="str">
            <v>Robeson</v>
          </cell>
          <cell r="F653" t="str">
            <v>Robeson</v>
          </cell>
          <cell r="G653" t="str">
            <v>Other</v>
          </cell>
          <cell r="H653" t="str">
            <v>shelby.davis@premisehealth.com</v>
          </cell>
          <cell r="I653" t="str">
            <v>615-468-3908</v>
          </cell>
          <cell r="J653" t="str">
            <v>William D Wright</v>
          </cell>
          <cell r="K653" t="str">
            <v>will.wright@premisehealth.com</v>
          </cell>
          <cell r="L653" t="str">
            <v>615-577-5893</v>
          </cell>
          <cell r="M653" t="str">
            <v>James M Thiel</v>
          </cell>
          <cell r="N653" t="str">
            <v>james.thiel@premisehealth.com</v>
          </cell>
          <cell r="O653" t="str">
            <v>703-489-0289</v>
          </cell>
          <cell r="P653" t="str">
            <v>Tina  Johnson</v>
          </cell>
          <cell r="Q653" t="str">
            <v>tina.johnson@premisehealth.com</v>
          </cell>
          <cell r="R653" t="str">
            <v>910-887-3217</v>
          </cell>
          <cell r="S653" t="str">
            <v>Beth  Andrews</v>
          </cell>
          <cell r="T653" t="str">
            <v>beth.andrews@premisehealth.com</v>
          </cell>
          <cell r="U653" t="str">
            <v>910-887-3217</v>
          </cell>
        </row>
        <row r="654">
          <cell r="A654" t="str">
            <v>92C070</v>
          </cell>
          <cell r="B654" t="str">
            <v>Healthworks Group of North Carolina</v>
          </cell>
          <cell r="C654" t="str">
            <v>Premise Health - Truist  Raleigh Health Center</v>
          </cell>
          <cell r="D654" t="str">
            <v>LOC-01782</v>
          </cell>
          <cell r="E654" t="str">
            <v>Wake</v>
          </cell>
          <cell r="F654" t="str">
            <v>Wake</v>
          </cell>
          <cell r="G654" t="str">
            <v>Health center : occupational</v>
          </cell>
          <cell r="H654" t="str">
            <v>shelby.davis@premisehealth.com</v>
          </cell>
          <cell r="I654" t="str">
            <v>615-468-3908</v>
          </cell>
          <cell r="J654" t="str">
            <v>William D Wright</v>
          </cell>
          <cell r="K654" t="str">
            <v>will.wright@premisehealth.com</v>
          </cell>
          <cell r="L654" t="str">
            <v>615-577-5893</v>
          </cell>
          <cell r="M654" t="str">
            <v>James M Thiel</v>
          </cell>
          <cell r="N654" t="str">
            <v>james.thiel@premisehealth.com</v>
          </cell>
          <cell r="O654" t="str">
            <v>703-489-0289</v>
          </cell>
          <cell r="P654" t="str">
            <v>K Bryan  Thompson</v>
          </cell>
          <cell r="Q654" t="str">
            <v>bryan.thompson@premisehealth.com</v>
          </cell>
          <cell r="R654" t="str">
            <v>919-714-8745</v>
          </cell>
          <cell r="S654" t="str">
            <v>Sandra  Davis</v>
          </cell>
          <cell r="T654" t="str">
            <v>sandra.davis@premisehealth.com</v>
          </cell>
          <cell r="U654" t="str">
            <v>919-714-8745</v>
          </cell>
        </row>
        <row r="655">
          <cell r="A655" t="str">
            <v>60C049</v>
          </cell>
          <cell r="B655" t="str">
            <v>Healthworks Group of North Carolina</v>
          </cell>
          <cell r="C655" t="str">
            <v>Premise Health - Truist Charlotte Uptown Health Center</v>
          </cell>
          <cell r="D655" t="str">
            <v>LOC-01775</v>
          </cell>
          <cell r="E655" t="str">
            <v>Mecklenburg</v>
          </cell>
          <cell r="F655" t="str">
            <v>Mecklenburg</v>
          </cell>
          <cell r="G655" t="str">
            <v>Medical practice : internal medicine</v>
          </cell>
          <cell r="H655" t="str">
            <v>shelby.davis@premisehealth.com</v>
          </cell>
          <cell r="I655" t="str">
            <v>615-468-3908</v>
          </cell>
          <cell r="J655" t="str">
            <v>William D Wright</v>
          </cell>
          <cell r="K655" t="str">
            <v>will.wright@premisehealth.com</v>
          </cell>
          <cell r="L655" t="str">
            <v>615-577-5893</v>
          </cell>
          <cell r="M655" t="str">
            <v>James M Thiel</v>
          </cell>
          <cell r="N655" t="str">
            <v>james.thiel@premisehealth.com</v>
          </cell>
          <cell r="O655" t="str">
            <v>703-489-0289</v>
          </cell>
          <cell r="P655" t="str">
            <v>Tiffany  Douglas</v>
          </cell>
          <cell r="Q655" t="str">
            <v>tiffany.douglas@premisehealth.com</v>
          </cell>
          <cell r="R655" t="str">
            <v>980-465-5154</v>
          </cell>
          <cell r="S655" t="str">
            <v>Kristin  Mclallen</v>
          </cell>
          <cell r="T655" t="str">
            <v>kristin.mclallen@premisehealth.com</v>
          </cell>
          <cell r="U655" t="str">
            <v>980-465-5155</v>
          </cell>
        </row>
        <row r="656">
          <cell r="A656" t="str">
            <v>60C057</v>
          </cell>
          <cell r="B656" t="str">
            <v>Healthworks Group of North Carolina</v>
          </cell>
          <cell r="C656" t="str">
            <v>Premise Health - Truist Charlotte Cascade Health Center</v>
          </cell>
          <cell r="D656" t="str">
            <v>LOC-01774</v>
          </cell>
          <cell r="E656" t="str">
            <v>Mecklenburg</v>
          </cell>
          <cell r="F656" t="str">
            <v>Mecklenburg</v>
          </cell>
          <cell r="G656" t="str">
            <v>Medical practice : internal medicine</v>
          </cell>
          <cell r="H656" t="str">
            <v>shelby.davis@premisehealth.com</v>
          </cell>
          <cell r="I656" t="str">
            <v>615-468-3908</v>
          </cell>
          <cell r="J656" t="str">
            <v>William D Wright</v>
          </cell>
          <cell r="K656" t="str">
            <v>will.wright@premisehealth.com</v>
          </cell>
          <cell r="L656" t="str">
            <v>615-577-5893</v>
          </cell>
          <cell r="M656" t="str">
            <v>James M Thiel</v>
          </cell>
          <cell r="N656" t="str">
            <v>james.thiel@premisehealth.com</v>
          </cell>
          <cell r="O656" t="str">
            <v>703-489-0289</v>
          </cell>
          <cell r="P656" t="str">
            <v>Wendy  Marlow</v>
          </cell>
          <cell r="Q656" t="str">
            <v>wendy.marlow@premisehealth.com</v>
          </cell>
          <cell r="R656" t="str">
            <v>704-417-4114</v>
          </cell>
          <cell r="S656" t="str">
            <v>Cindy  Truesdale</v>
          </cell>
          <cell r="T656" t="str">
            <v>cindy.truesdale@premisehealth.com</v>
          </cell>
          <cell r="U656" t="str">
            <v>704-417-4114</v>
          </cell>
        </row>
        <row r="657">
          <cell r="A657" t="str">
            <v>41C026</v>
          </cell>
          <cell r="B657" t="str">
            <v>Healthworks Group of North Carolina</v>
          </cell>
          <cell r="C657" t="str">
            <v>Premise Health - Truist Greensboro Health Center</v>
          </cell>
          <cell r="D657" t="str">
            <v>LOC-01777</v>
          </cell>
          <cell r="E657" t="str">
            <v>Guilford</v>
          </cell>
          <cell r="F657" t="str">
            <v>Guilford</v>
          </cell>
          <cell r="G657" t="str">
            <v>Medical practice : internal medicine</v>
          </cell>
          <cell r="H657" t="str">
            <v>shelby.davis@premisehealth.com</v>
          </cell>
          <cell r="I657" t="str">
            <v>615-468-3908</v>
          </cell>
          <cell r="J657" t="str">
            <v>William D Wright</v>
          </cell>
          <cell r="K657" t="str">
            <v>will.wright@premisehealth.com</v>
          </cell>
          <cell r="L657" t="str">
            <v>615-577-5893</v>
          </cell>
          <cell r="M657" t="str">
            <v>James M Thiel</v>
          </cell>
          <cell r="N657" t="str">
            <v>james.thiel@premisehealth.com</v>
          </cell>
          <cell r="O657" t="str">
            <v>703-489-0289</v>
          </cell>
          <cell r="P657" t="str">
            <v>Rebecca  Charlet</v>
          </cell>
          <cell r="Q657" t="str">
            <v>rebecca.charlet@premisehealth.com</v>
          </cell>
          <cell r="R657" t="str">
            <v>336-550-0935</v>
          </cell>
          <cell r="S657" t="str">
            <v>Jami  Coggins</v>
          </cell>
          <cell r="T657" t="str">
            <v>jami.coggins@premisehealth.com</v>
          </cell>
          <cell r="U657" t="str">
            <v>336-550-0935</v>
          </cell>
        </row>
        <row r="658">
          <cell r="A658" t="str">
            <v>78C016</v>
          </cell>
          <cell r="B658" t="str">
            <v>Healthworks Group of North Carolina</v>
          </cell>
          <cell r="C658" t="str">
            <v>Premise Health - Truist Lumberton Health Center</v>
          </cell>
          <cell r="D658" t="str">
            <v>LOC-01778</v>
          </cell>
          <cell r="E658" t="str">
            <v>Robeson</v>
          </cell>
          <cell r="F658" t="str">
            <v>Robeson</v>
          </cell>
          <cell r="G658" t="str">
            <v>Health center : occupational</v>
          </cell>
          <cell r="H658" t="str">
            <v>shelby.davis@premisehealth.com</v>
          </cell>
          <cell r="I658" t="str">
            <v>615-468-3908</v>
          </cell>
          <cell r="J658" t="str">
            <v>William D Wright</v>
          </cell>
          <cell r="K658" t="str">
            <v>will.wright@premisehealth.com</v>
          </cell>
          <cell r="L658" t="str">
            <v>615-577-5893</v>
          </cell>
          <cell r="M658" t="str">
            <v>James M Thiel</v>
          </cell>
          <cell r="N658" t="str">
            <v>james.thiel@premisehealth.com</v>
          </cell>
          <cell r="O658" t="str">
            <v>703-489-0289</v>
          </cell>
          <cell r="P658" t="str">
            <v>Tina  Johnson</v>
          </cell>
          <cell r="Q658" t="str">
            <v>tina.johnson@premisehealth.com</v>
          </cell>
          <cell r="R658" t="str">
            <v>910-887-3217</v>
          </cell>
          <cell r="S658" t="str">
            <v>Beth  Andrews</v>
          </cell>
          <cell r="T658" t="str">
            <v>beth.andrews@premisehealth.com</v>
          </cell>
          <cell r="U658" t="str">
            <v>910-887-3217</v>
          </cell>
        </row>
        <row r="659">
          <cell r="A659" t="str">
            <v>34C026</v>
          </cell>
          <cell r="B659" t="str">
            <v>Healthworks Group of North Carolina</v>
          </cell>
          <cell r="C659" t="str">
            <v>Premise Health - Truist Winston Salem Health Center</v>
          </cell>
          <cell r="D659" t="str">
            <v>LOC-01786</v>
          </cell>
          <cell r="E659" t="str">
            <v>Forsyth</v>
          </cell>
          <cell r="F659" t="str">
            <v>Forsyth</v>
          </cell>
          <cell r="G659" t="str">
            <v>Medical practice : family medicine</v>
          </cell>
          <cell r="H659" t="str">
            <v>shelby.davis@premisehealth.com</v>
          </cell>
          <cell r="I659" t="str">
            <v>615-468-3908</v>
          </cell>
          <cell r="J659" t="str">
            <v>William D Wright</v>
          </cell>
          <cell r="K659" t="str">
            <v>will.wright@premisehealth.com</v>
          </cell>
          <cell r="L659" t="str">
            <v>615-577-5893</v>
          </cell>
          <cell r="M659" t="str">
            <v>James M Thiel</v>
          </cell>
          <cell r="N659" t="str">
            <v>james.thiel@premisehealth.com</v>
          </cell>
          <cell r="O659" t="str">
            <v>703-489-0289</v>
          </cell>
          <cell r="P659" t="str">
            <v>Jennifer N Haynes</v>
          </cell>
          <cell r="Q659" t="str">
            <v>jennifer.haynes@premisehealth.com</v>
          </cell>
          <cell r="R659" t="str">
            <v>336-733-0549</v>
          </cell>
          <cell r="S659" t="str">
            <v>Sandi  Ceremuga</v>
          </cell>
          <cell r="T659" t="str">
            <v>sandi.ceremuga@premisehealth.com</v>
          </cell>
          <cell r="U659" t="str">
            <v>864-590-4296</v>
          </cell>
        </row>
        <row r="660">
          <cell r="A660" t="str">
            <v>34C018</v>
          </cell>
          <cell r="B660" t="str">
            <v>Healthworks Group of North Carolina</v>
          </cell>
          <cell r="C660" t="str">
            <v>Summit Wellness Center at Hanesbrands</v>
          </cell>
          <cell r="D660" t="str">
            <v>LOC-01953</v>
          </cell>
          <cell r="E660" t="str">
            <v>Forsyth</v>
          </cell>
          <cell r="F660" t="str">
            <v>Forsyth</v>
          </cell>
          <cell r="G660" t="str">
            <v>Medical practice : other specialty</v>
          </cell>
          <cell r="H660" t="str">
            <v>shelby.davis@premisehealth.com</v>
          </cell>
          <cell r="I660" t="str">
            <v>615-468-3908</v>
          </cell>
          <cell r="J660" t="str">
            <v>William D Wright</v>
          </cell>
          <cell r="K660" t="str">
            <v>will.wright@premisehealth.com</v>
          </cell>
          <cell r="L660" t="str">
            <v>615-577-5893</v>
          </cell>
          <cell r="M660" t="str">
            <v>James M Thiel</v>
          </cell>
          <cell r="N660" t="str">
            <v>james.thiel@premisehealth.com</v>
          </cell>
          <cell r="O660" t="str">
            <v>703-489-0289</v>
          </cell>
          <cell r="P660" t="str">
            <v>Angela M Brady-Fleming</v>
          </cell>
          <cell r="Q660" t="str">
            <v>angela.brady.fleming@premisehealth.com</v>
          </cell>
          <cell r="R660" t="str">
            <v>336-519-6445</v>
          </cell>
          <cell r="S660" t="str">
            <v>Linda  Mitchell</v>
          </cell>
          <cell r="T660" t="str">
            <v>linda.mitchell@premisehealth.com</v>
          </cell>
          <cell r="U660" t="str">
            <v>336-519-6445</v>
          </cell>
        </row>
        <row r="661">
          <cell r="A661" t="str">
            <v>64C007</v>
          </cell>
          <cell r="B661" t="str">
            <v>Healthworks Group of North Carolina</v>
          </cell>
          <cell r="C661" t="str">
            <v>Premise Health - Cummins Diesel:RMEP Health Center</v>
          </cell>
          <cell r="D661" t="str">
            <v>LOC-01904</v>
          </cell>
          <cell r="E661" t="str">
            <v>Nash</v>
          </cell>
          <cell r="F661" t="str">
            <v>Nash</v>
          </cell>
          <cell r="G661" t="str">
            <v>Health center : occupational</v>
          </cell>
          <cell r="H661" t="str">
            <v>shelby.davis@premisehealth.com</v>
          </cell>
          <cell r="I661" t="str">
            <v>615-468-3908</v>
          </cell>
          <cell r="J661" t="str">
            <v>William D Wright</v>
          </cell>
          <cell r="K661" t="str">
            <v>will.wright@premisehealth.com</v>
          </cell>
          <cell r="L661" t="str">
            <v>615-577-5893</v>
          </cell>
          <cell r="M661" t="str">
            <v>James M Thiel</v>
          </cell>
          <cell r="N661" t="str">
            <v>james.thiel@premisehealth.com</v>
          </cell>
          <cell r="O661" t="str">
            <v>703-489-0289</v>
          </cell>
          <cell r="P661" t="str">
            <v>Joey  Koford</v>
          </cell>
          <cell r="Q661" t="str">
            <v>joey.koford@premisehealth.com</v>
          </cell>
          <cell r="R661" t="str">
            <v>252-437-9211</v>
          </cell>
          <cell r="S661" t="str">
            <v>Diane  Jacobs</v>
          </cell>
          <cell r="T661" t="str">
            <v>diane.hopkins.jacobs@premisehealth.com</v>
          </cell>
          <cell r="U661" t="str">
            <v>252-437-9211</v>
          </cell>
        </row>
        <row r="662">
          <cell r="A662" t="str">
            <v>60C053</v>
          </cell>
          <cell r="B662" t="str">
            <v>Healthy Living Pharmacy</v>
          </cell>
          <cell r="C662" t="str">
            <v>Healthy Living Pharmacy</v>
          </cell>
          <cell r="D662" t="str">
            <v>LOC-01152</v>
          </cell>
          <cell r="E662" t="str">
            <v>Mecklenburg</v>
          </cell>
          <cell r="F662" t="str">
            <v>Mecklenburg</v>
          </cell>
          <cell r="G662" t="str">
            <v>Pharmacy : independent</v>
          </cell>
          <cell r="H662" t="str">
            <v>mihreteab.tewolde@gmail.com</v>
          </cell>
          <cell r="I662" t="str">
            <v>980-819-5648</v>
          </cell>
          <cell r="J662" t="str">
            <v>Mihreteab  Tewolde</v>
          </cell>
          <cell r="K662" t="str">
            <v>pharmacy@healthylivingpharmrx.com</v>
          </cell>
          <cell r="L662" t="str">
            <v>980-819-5648</v>
          </cell>
          <cell r="M662" t="str">
            <v>Mihreteab k Tewolde</v>
          </cell>
          <cell r="N662" t="str">
            <v>pharmacy@healthylivingpharmrx.com</v>
          </cell>
          <cell r="O662" t="str">
            <v>319-341-9008</v>
          </cell>
          <cell r="P662" t="str">
            <v>Mihreteab k Tewolde</v>
          </cell>
          <cell r="Q662" t="str">
            <v>pharmacy@healthylivingpharmrx.com</v>
          </cell>
          <cell r="R662" t="str">
            <v>980-819-5648</v>
          </cell>
          <cell r="S662" t="str">
            <v>Lia  Berhane</v>
          </cell>
          <cell r="T662" t="str">
            <v>pharmacy@healthylivingpharmrx.com</v>
          </cell>
          <cell r="U662" t="str">
            <v>980-819-5648</v>
          </cell>
        </row>
        <row r="663">
          <cell r="A663" t="str">
            <v>14C001</v>
          </cell>
          <cell r="B663" t="str">
            <v>Helping Hands Clinic</v>
          </cell>
          <cell r="C663" t="str">
            <v>Helping Hands Clinic</v>
          </cell>
          <cell r="D663" t="str">
            <v>LOC-00173</v>
          </cell>
          <cell r="E663" t="str">
            <v>Caldwell</v>
          </cell>
          <cell r="F663" t="str">
            <v>Caldwell</v>
          </cell>
          <cell r="G663" t="str">
            <v>Health center : community (non-Federally Qualified Health Center/non-Rural Health Clinic)</v>
          </cell>
          <cell r="H663" t="str">
            <v>john@hhcnc.org</v>
          </cell>
          <cell r="I663" t="str">
            <v>+828-572-0966</v>
          </cell>
          <cell r="J663" t="str">
            <v>John  Francis</v>
          </cell>
          <cell r="K663" t="str">
            <v>john@hhcnc.org</v>
          </cell>
          <cell r="L663" t="str">
            <v>+828-572-0966</v>
          </cell>
          <cell r="M663" t="str">
            <v>Dennice  Herman</v>
          </cell>
          <cell r="N663" t="str">
            <v>trubludoc@live.com</v>
          </cell>
          <cell r="O663" t="str">
            <v>+828-572-0966</v>
          </cell>
          <cell r="P663" t="str">
            <v>Susan  Collins</v>
          </cell>
          <cell r="Q663" t="str">
            <v>susan@hhcnc.org</v>
          </cell>
          <cell r="R663" t="str">
            <v>828-572-0966</v>
          </cell>
          <cell r="S663" t="str">
            <v>Rachel  Perry</v>
          </cell>
          <cell r="T663" t="str">
            <v>rachel.boyer@gmail.com</v>
          </cell>
          <cell r="U663" t="str">
            <v>828-572-0966</v>
          </cell>
        </row>
        <row r="664">
          <cell r="A664" t="str">
            <v>450001</v>
          </cell>
          <cell r="B664" t="str">
            <v>Henderson County Department of Public Health</v>
          </cell>
          <cell r="C664" t="str">
            <v>Henderson County Department of Public Health</v>
          </cell>
          <cell r="D664" t="str">
            <v>LOC-00174</v>
          </cell>
          <cell r="E664" t="str">
            <v>Henderson</v>
          </cell>
          <cell r="F664" t="str">
            <v>Henderson</v>
          </cell>
          <cell r="G664" t="str">
            <v>Public health provider : public health clinic</v>
          </cell>
          <cell r="H664" t="str">
            <v>codell@hendersoncountync.gov</v>
          </cell>
          <cell r="I664" t="str">
            <v>+828-694-6035</v>
          </cell>
          <cell r="J664" t="str">
            <v>Steve  Smith</v>
          </cell>
          <cell r="K664" t="str">
            <v>ssmith@hendersoncountync.gov</v>
          </cell>
          <cell r="L664" t="str">
            <v>+828-694-6033</v>
          </cell>
          <cell r="M664" t="str">
            <v>Diana  Curran</v>
          </cell>
          <cell r="N664" t="str">
            <v>dcurran@hendersoncountync.gov</v>
          </cell>
          <cell r="O664" t="str">
            <v>+828-694-6096</v>
          </cell>
          <cell r="P664" t="str">
            <v>Crystal  ODell</v>
          </cell>
          <cell r="Q664" t="str">
            <v>codell@hendersoncountync.gov</v>
          </cell>
          <cell r="R664" t="str">
            <v>828-691-9126</v>
          </cell>
          <cell r="S664" t="str">
            <v>Kristina  Henderson</v>
          </cell>
          <cell r="T664" t="str">
            <v>khenderson@hendersoncountync.gov</v>
          </cell>
          <cell r="U664" t="str">
            <v>828-691-0059</v>
          </cell>
        </row>
        <row r="665">
          <cell r="A665" t="str">
            <v>450006</v>
          </cell>
          <cell r="B665" t="str">
            <v>Henderson County Hospital Corporation d/b/a Margaret R. Pardee Memorial Hospital</v>
          </cell>
          <cell r="C665" t="str">
            <v>Henderson County Hospital Corporation d/b/a Margaret R Pardee Memorial Hospital</v>
          </cell>
          <cell r="D665" t="str">
            <v>LOC-00175</v>
          </cell>
          <cell r="E665" t="str">
            <v>Henderson</v>
          </cell>
          <cell r="F665" t="str">
            <v>Henderson</v>
          </cell>
          <cell r="G665" t="str">
            <v>Hospital</v>
          </cell>
          <cell r="H665" t="str">
            <v>adrienne.giddens@unchealth.unc.edu</v>
          </cell>
          <cell r="I665" t="str">
            <v>828-696-1060</v>
          </cell>
          <cell r="J665" t="str">
            <v>James M Kirby, II</v>
          </cell>
          <cell r="K665" t="str">
            <v>james.kirby@unchealth.unc.edu</v>
          </cell>
          <cell r="L665" t="str">
            <v>828-696-1131</v>
          </cell>
          <cell r="M665" t="str">
            <v>David A Ellis</v>
          </cell>
          <cell r="N665" t="str">
            <v>david.ellis@unchealth.unc.edu</v>
          </cell>
          <cell r="O665" t="str">
            <v>828-696-1134</v>
          </cell>
          <cell r="P665" t="str">
            <v>Adrienne  Giddens</v>
          </cell>
          <cell r="Q665" t="str">
            <v>adrienne.giddens@unchealth.unc.edu</v>
          </cell>
          <cell r="R665" t="str">
            <v>828-694-7712</v>
          </cell>
          <cell r="S665" t="str">
            <v>Bess O Reinhardt</v>
          </cell>
          <cell r="T665" t="str">
            <v>bess.reinhardt@unchealth.unc.edu</v>
          </cell>
          <cell r="U665" t="str">
            <v>828-696-1061</v>
          </cell>
        </row>
        <row r="666">
          <cell r="A666" t="str">
            <v>12C005</v>
          </cell>
          <cell r="B666" t="str">
            <v>High Country Community Health</v>
          </cell>
          <cell r="C666" t="str">
            <v>High Country Community Health-East Burke</v>
          </cell>
          <cell r="D666" t="str">
            <v>LOC-00103</v>
          </cell>
          <cell r="E666" t="str">
            <v>Burke</v>
          </cell>
          <cell r="F666" t="str">
            <v>Burke</v>
          </cell>
          <cell r="G666" t="str">
            <v>Public health provider : Federally Qualified Health Center</v>
          </cell>
          <cell r="H666" t="str">
            <v>alicesalthouse@hcchmail.org</v>
          </cell>
          <cell r="I666" t="str">
            <v>828-262-3886</v>
          </cell>
          <cell r="J666" t="str">
            <v>Alice S Salthouse</v>
          </cell>
          <cell r="K666" t="str">
            <v>alicesalthouse@hcchmail.org</v>
          </cell>
          <cell r="L666" t="str">
            <v>828-448-0667</v>
          </cell>
          <cell r="M666" t="str">
            <v>Larry  Elkins</v>
          </cell>
          <cell r="N666" t="str">
            <v>drelkins@hcchmail.org</v>
          </cell>
          <cell r="O666" t="str">
            <v>828-737-0221</v>
          </cell>
          <cell r="P666" t="str">
            <v>Angela  Brooks</v>
          </cell>
          <cell r="Q666" t="str">
            <v>angelabrooks@hcchmail.org</v>
          </cell>
          <cell r="R666" t="str">
            <v>828-874-2061</v>
          </cell>
          <cell r="S666" t="str">
            <v>Shilohe  Otto</v>
          </cell>
          <cell r="T666" t="str">
            <v>shiloheotto@hcchmail.org</v>
          </cell>
          <cell r="U666" t="str">
            <v>828-262-3886</v>
          </cell>
        </row>
        <row r="667">
          <cell r="A667" t="str">
            <v>860025</v>
          </cell>
          <cell r="B667" t="str">
            <v>High Country Community Health</v>
          </cell>
          <cell r="C667" t="str">
            <v>High Country Community Health-Surry</v>
          </cell>
          <cell r="D667" t="str">
            <v>LOC-00177</v>
          </cell>
          <cell r="E667" t="str">
            <v>Surry</v>
          </cell>
          <cell r="F667" t="str">
            <v>Surry</v>
          </cell>
          <cell r="G667" t="str">
            <v>Public health provider : Federally Qualified Health Center</v>
          </cell>
          <cell r="H667" t="str">
            <v>alicesalthouse@hcchmail.org</v>
          </cell>
          <cell r="I667" t="str">
            <v>828-262-3886</v>
          </cell>
          <cell r="J667" t="str">
            <v>Alice S Salthouse</v>
          </cell>
          <cell r="K667" t="str">
            <v>alicesalthouse@hcchmail.org</v>
          </cell>
          <cell r="L667" t="str">
            <v>828-448-0667</v>
          </cell>
          <cell r="M667" t="str">
            <v>Larry  Elkins</v>
          </cell>
          <cell r="N667" t="str">
            <v>drelkins@hcchmail.org</v>
          </cell>
          <cell r="O667" t="str">
            <v>828-737-0221</v>
          </cell>
          <cell r="P667" t="str">
            <v>Mary Jo  McDonell</v>
          </cell>
          <cell r="Q667" t="str">
            <v>drmcdonell@hcchmail.org</v>
          </cell>
          <cell r="R667" t="str">
            <v>716-504-7266</v>
          </cell>
          <cell r="S667" t="str">
            <v>Shilohe  Otto</v>
          </cell>
          <cell r="T667" t="str">
            <v>shiloheotto@hcchmail.org</v>
          </cell>
          <cell r="U667" t="str">
            <v>828-262-3886</v>
          </cell>
        </row>
        <row r="668">
          <cell r="A668" t="str">
            <v>95C001</v>
          </cell>
          <cell r="B668" t="str">
            <v>High Country Community Health</v>
          </cell>
          <cell r="C668" t="str">
            <v>High Country Community Health-Watauga</v>
          </cell>
          <cell r="D668" t="str">
            <v>LOC-00178</v>
          </cell>
          <cell r="E668" t="str">
            <v>Watauga</v>
          </cell>
          <cell r="F668" t="str">
            <v>Watauga</v>
          </cell>
          <cell r="G668" t="str">
            <v>Public health provider : Federally Qualified Health Center</v>
          </cell>
          <cell r="H668" t="str">
            <v>alicesalthouse@hcchmail.org</v>
          </cell>
          <cell r="I668" t="str">
            <v>828-262-3886</v>
          </cell>
          <cell r="J668" t="str">
            <v>Alice S Salthouse</v>
          </cell>
          <cell r="K668" t="str">
            <v>alicesalthouse@hcchmail.org</v>
          </cell>
          <cell r="L668" t="str">
            <v>828-448-0667</v>
          </cell>
          <cell r="M668" t="str">
            <v>Larry  Elkins</v>
          </cell>
          <cell r="N668" t="str">
            <v>drelkins@hcchmail.org</v>
          </cell>
          <cell r="O668" t="str">
            <v>828-737-0221</v>
          </cell>
          <cell r="P668" t="str">
            <v>Alice  Salthouse</v>
          </cell>
          <cell r="Q668" t="str">
            <v>alicesalthouse@hcchmail.org</v>
          </cell>
          <cell r="R668" t="str">
            <v>828-448-0667</v>
          </cell>
          <cell r="S668" t="str">
            <v>Shilohe  Otto</v>
          </cell>
          <cell r="T668" t="str">
            <v>shiloheotto@hcchmail.org</v>
          </cell>
          <cell r="U668" t="str">
            <v>828-262-3886</v>
          </cell>
        </row>
        <row r="669">
          <cell r="A669" t="str">
            <v>12C003</v>
          </cell>
          <cell r="B669" t="str">
            <v>High Country Community Health</v>
          </cell>
          <cell r="C669" t="str">
            <v>High Country Community Health - Burke</v>
          </cell>
          <cell r="D669" t="str">
            <v>LOC-00179</v>
          </cell>
          <cell r="E669" t="str">
            <v>Burke</v>
          </cell>
          <cell r="F669" t="str">
            <v>Burke</v>
          </cell>
          <cell r="G669" t="str">
            <v>Public health provider : Federally Qualified Health Center</v>
          </cell>
          <cell r="H669" t="str">
            <v>alicesalthouse@hcchmail.org</v>
          </cell>
          <cell r="I669" t="str">
            <v>828-262-3886</v>
          </cell>
          <cell r="J669" t="str">
            <v>Alice S Salthouse</v>
          </cell>
          <cell r="K669" t="str">
            <v>alicesalthouse@hcchmail.org</v>
          </cell>
          <cell r="L669" t="str">
            <v>828-448-0667</v>
          </cell>
          <cell r="M669" t="str">
            <v>Larry  Elkins</v>
          </cell>
          <cell r="N669" t="str">
            <v>drelkins@hcchmail.org</v>
          </cell>
          <cell r="O669" t="str">
            <v>828-737-0221</v>
          </cell>
          <cell r="P669" t="str">
            <v>Nicole  Montelongo</v>
          </cell>
          <cell r="Q669" t="str">
            <v>nicolemontelongo@hcchmail.org</v>
          </cell>
          <cell r="R669" t="str">
            <v>828-608-0800</v>
          </cell>
          <cell r="S669" t="str">
            <v>Shilohe  Otto</v>
          </cell>
          <cell r="T669" t="str">
            <v>shiloheotto@hcchmail.org</v>
          </cell>
          <cell r="U669" t="str">
            <v>828-262-3886</v>
          </cell>
        </row>
        <row r="670">
          <cell r="A670" t="str">
            <v>060003</v>
          </cell>
          <cell r="B670" t="str">
            <v>High Country Community Health</v>
          </cell>
          <cell r="C670" t="str">
            <v>High Country Community Health-Avery</v>
          </cell>
          <cell r="D670" t="str">
            <v>LOC-00180</v>
          </cell>
          <cell r="E670" t="str">
            <v>Avery</v>
          </cell>
          <cell r="F670" t="str">
            <v>Avery</v>
          </cell>
          <cell r="G670" t="str">
            <v>Public health provider : Federally Qualified Health Center</v>
          </cell>
          <cell r="H670" t="str">
            <v>alicesalthouse@hcchmail.org</v>
          </cell>
          <cell r="I670" t="str">
            <v>828-262-3886</v>
          </cell>
          <cell r="J670" t="str">
            <v>Alice S Salthouse</v>
          </cell>
          <cell r="K670" t="str">
            <v>alicesalthouse@hcchmail.org</v>
          </cell>
          <cell r="L670" t="str">
            <v>828-448-0667</v>
          </cell>
          <cell r="M670" t="str">
            <v>Larry  Elkins</v>
          </cell>
          <cell r="N670" t="str">
            <v>drelkins@hcchmail.org</v>
          </cell>
          <cell r="O670" t="str">
            <v>828-737-0221</v>
          </cell>
          <cell r="P670" t="str">
            <v>Chelsea  Bailey</v>
          </cell>
          <cell r="Q670" t="str">
            <v>chelseabailey@hcchmail.org</v>
          </cell>
          <cell r="R670" t="str">
            <v>828-737-0221</v>
          </cell>
          <cell r="S670" t="str">
            <v>Shilohe  Otto</v>
          </cell>
          <cell r="T670" t="str">
            <v>shiloheotto@hcchmail.org</v>
          </cell>
          <cell r="U670" t="str">
            <v>828-262-3886</v>
          </cell>
        </row>
        <row r="671">
          <cell r="A671" t="str">
            <v>68C006</v>
          </cell>
          <cell r="B671" t="str">
            <v>Hillsborough Pharmacy &amp; Nutrition</v>
          </cell>
          <cell r="C671" t="str">
            <v>Hillsborough Pharmacy &amp; Nutrition</v>
          </cell>
          <cell r="D671" t="str">
            <v>LOC-01808</v>
          </cell>
          <cell r="E671" t="str">
            <v>Orange</v>
          </cell>
          <cell r="F671" t="str">
            <v>Orange</v>
          </cell>
          <cell r="G671" t="str">
            <v>Pharmacy : independent</v>
          </cell>
          <cell r="H671" t="str">
            <v>contact@hillsboroughpharmacync.com</v>
          </cell>
          <cell r="I671" t="str">
            <v>919-245-1212</v>
          </cell>
          <cell r="J671" t="str">
            <v>Tiffany  Barber</v>
          </cell>
          <cell r="K671" t="str">
            <v>contact@hillsboroughpharmacync.com</v>
          </cell>
          <cell r="L671" t="str">
            <v>919-245-1212</v>
          </cell>
          <cell r="M671" t="str">
            <v>Tiffany  Barber</v>
          </cell>
          <cell r="N671" t="str">
            <v>contact@hillsboroughpharmacync.com</v>
          </cell>
          <cell r="O671" t="str">
            <v>919-245-1212</v>
          </cell>
          <cell r="P671" t="str">
            <v>Tiffany  Barber</v>
          </cell>
          <cell r="Q671" t="str">
            <v>contact@hillsboroughpharmacync.com</v>
          </cell>
          <cell r="R671" t="str">
            <v>919-245-1212</v>
          </cell>
          <cell r="S671" t="str">
            <v>Donald  Banks</v>
          </cell>
          <cell r="T671" t="str">
            <v>andybankspharmd@gmail.com</v>
          </cell>
          <cell r="U671" t="str">
            <v>919-245-1212</v>
          </cell>
        </row>
        <row r="672">
          <cell r="A672" t="str">
            <v>26C011</v>
          </cell>
          <cell r="B672" t="str">
            <v>Hodges Family Pharmacy LLC</v>
          </cell>
          <cell r="C672" t="str">
            <v>QwikMed Pharmacy</v>
          </cell>
          <cell r="D672" t="str">
            <v>LOC-02212</v>
          </cell>
          <cell r="E672" t="str">
            <v>Cumberland</v>
          </cell>
          <cell r="F672" t="str">
            <v>Cumberland</v>
          </cell>
          <cell r="G672" t="str">
            <v>Pharmacy : independent</v>
          </cell>
          <cell r="H672" t="str">
            <v>leroy@qwikmed.net</v>
          </cell>
          <cell r="I672" t="str">
            <v>910-676-7570</v>
          </cell>
          <cell r="J672" t="str">
            <v>LeRoy  Hodges</v>
          </cell>
          <cell r="K672" t="str">
            <v>leroy@qwikmed.net</v>
          </cell>
          <cell r="L672" t="str">
            <v>910-676-7570</v>
          </cell>
          <cell r="M672" t="str">
            <v>LeRoy  Hodges</v>
          </cell>
          <cell r="N672" t="str">
            <v>leroy@qwikmed.net</v>
          </cell>
          <cell r="O672" t="str">
            <v>910-676-7570</v>
          </cell>
          <cell r="P672" t="str">
            <v>LeRoy A Hodges</v>
          </cell>
          <cell r="Q672" t="str">
            <v>leroy@qwikmed.net</v>
          </cell>
          <cell r="R672" t="str">
            <v>910-676-7570</v>
          </cell>
          <cell r="S672" t="str">
            <v>Adrienne  Young</v>
          </cell>
          <cell r="T672" t="str">
            <v>adrienne6454@gmail.com</v>
          </cell>
          <cell r="U672" t="str">
            <v>910-676-7570</v>
          </cell>
        </row>
        <row r="673">
          <cell r="A673" t="str">
            <v>430007</v>
          </cell>
          <cell r="B673" t="str">
            <v>Hogan's Pharmacy, Inc.</v>
          </cell>
          <cell r="C673" t="str">
            <v>Hogan's Pharmacy</v>
          </cell>
          <cell r="D673" t="str">
            <v>LOC-01459</v>
          </cell>
          <cell r="E673" t="str">
            <v>Harnett</v>
          </cell>
          <cell r="F673" t="str">
            <v>Harnett</v>
          </cell>
          <cell r="G673" t="str">
            <v>Pharmacy : independent</v>
          </cell>
          <cell r="H673" t="str">
            <v>hoganspharmacy@yahoo.com</v>
          </cell>
          <cell r="I673" t="str">
            <v>910-893-4544</v>
          </cell>
          <cell r="J673" t="str">
            <v>Stacie Y Hogan</v>
          </cell>
          <cell r="K673" t="str">
            <v>hoganspharmacy@yahoo.com</v>
          </cell>
          <cell r="L673" t="str">
            <v>910-893-4544</v>
          </cell>
          <cell r="M673" t="str">
            <v>Stacie Y Hogan</v>
          </cell>
          <cell r="N673" t="str">
            <v>hoganspharmacy@yahoo.com</v>
          </cell>
          <cell r="O673" t="str">
            <v>910-893-4544</v>
          </cell>
          <cell r="P673" t="str">
            <v>Stacie  Hogan</v>
          </cell>
          <cell r="Q673" t="str">
            <v>hoganspharmacy@yahoo.com</v>
          </cell>
          <cell r="R673" t="str">
            <v>910-893-4544</v>
          </cell>
          <cell r="S673" t="str">
            <v>Judy  Herrin</v>
          </cell>
          <cell r="T673" t="str">
            <v>jherrin74@gmail.com</v>
          </cell>
          <cell r="U673" t="str">
            <v>910-893-4544</v>
          </cell>
        </row>
        <row r="674">
          <cell r="A674" t="str">
            <v>470001</v>
          </cell>
          <cell r="B674" t="str">
            <v>Hoke County Health Department</v>
          </cell>
          <cell r="C674" t="str">
            <v>Hoke County Health Department</v>
          </cell>
          <cell r="D674" t="str">
            <v>LOC-00182</v>
          </cell>
          <cell r="E674" t="str">
            <v>Hoke</v>
          </cell>
          <cell r="F674" t="str">
            <v>Hoke</v>
          </cell>
          <cell r="G674" t="str">
            <v>Public health provider : public health clinic</v>
          </cell>
          <cell r="H674" t="str">
            <v>hedwards@hokehealth.org</v>
          </cell>
          <cell r="I674" t="str">
            <v>+910-875-3717</v>
          </cell>
          <cell r="J674" t="str">
            <v>Helene  Edwards</v>
          </cell>
          <cell r="K674" t="str">
            <v>hedwards@hokehealth.org</v>
          </cell>
          <cell r="L674" t="str">
            <v>+910-875-3717</v>
          </cell>
          <cell r="M674" t="str">
            <v>Karen  Smith</v>
          </cell>
          <cell r="N674" t="str">
            <v>ksmith@karensmith.com</v>
          </cell>
          <cell r="O674" t="str">
            <v>+910-904-1695</v>
          </cell>
          <cell r="P674" t="str">
            <v>Melissa  Baxley</v>
          </cell>
          <cell r="Q674" t="str">
            <v>mbaxley@hokehealth.org</v>
          </cell>
          <cell r="R674" t="str">
            <v>910-904-3383</v>
          </cell>
          <cell r="S674" t="str">
            <v>Cheryl  Williams</v>
          </cell>
          <cell r="T674" t="str">
            <v>cherylwilliams@hokhealth.org</v>
          </cell>
          <cell r="U674" t="str">
            <v>910-875-3717</v>
          </cell>
        </row>
        <row r="675">
          <cell r="A675" t="str">
            <v>570006</v>
          </cell>
          <cell r="B675" t="str">
            <v>Hot Springs Health Program</v>
          </cell>
          <cell r="C675" t="str">
            <v>Mashburn Medical Center</v>
          </cell>
          <cell r="D675" t="str">
            <v>LOC-00223</v>
          </cell>
          <cell r="E675" t="str">
            <v/>
          </cell>
          <cell r="F675" t="str">
            <v>Madison</v>
          </cell>
          <cell r="G675" t="str">
            <v>Health center : community (non-Federally Qualified Health Center/non-Rural Health Clinic)</v>
          </cell>
          <cell r="H675" t="str">
            <v>cindys@hotspringshealth-nc.org</v>
          </cell>
          <cell r="I675" t="str">
            <v>+828-649-3500</v>
          </cell>
          <cell r="J675" t="str">
            <v>Teresa B Strom</v>
          </cell>
          <cell r="K675" t="str">
            <v>teresa@hotspringshealth-nc.org</v>
          </cell>
          <cell r="L675" t="str">
            <v>+828-649-9566</v>
          </cell>
          <cell r="M675" t="str">
            <v>Jessica A Zook</v>
          </cell>
          <cell r="N675" t="str">
            <v>jessicaz@hotspringshealth-nc.org</v>
          </cell>
          <cell r="O675" t="str">
            <v>+828-649-3500</v>
          </cell>
          <cell r="P675" t="str">
            <v>Cindy L Sexton</v>
          </cell>
          <cell r="Q675" t="str">
            <v>cindys@hotspringshealth-nc.org</v>
          </cell>
          <cell r="R675" t="str">
            <v>+828-649-3500</v>
          </cell>
          <cell r="S675" t="str">
            <v>April W Rigsby</v>
          </cell>
          <cell r="T675" t="str">
            <v>aprilr@hotspringshealth-nc.org</v>
          </cell>
          <cell r="U675" t="str">
            <v>+828-649-3500</v>
          </cell>
        </row>
        <row r="676">
          <cell r="A676" t="str">
            <v>860006</v>
          </cell>
          <cell r="B676" t="str">
            <v>Hugh Chatham Memorial Hospital Inc.</v>
          </cell>
          <cell r="C676" t="str">
            <v>Hugh Chatham Memorial Hospital</v>
          </cell>
          <cell r="D676" t="str">
            <v>LOC-00191</v>
          </cell>
          <cell r="E676" t="str">
            <v>Surry</v>
          </cell>
          <cell r="F676" t="str">
            <v>Surry</v>
          </cell>
          <cell r="G676" t="str">
            <v>Hospital</v>
          </cell>
          <cell r="H676" t="str">
            <v>gholcomb@hughchatham.org</v>
          </cell>
          <cell r="I676" t="str">
            <v>+336-527-7000</v>
          </cell>
          <cell r="J676" t="str">
            <v>Paul H Hammes</v>
          </cell>
          <cell r="K676" t="str">
            <v>phammes@hughchatham.org</v>
          </cell>
          <cell r="L676" t="str">
            <v>+336-527-7312</v>
          </cell>
          <cell r="M676" t="str">
            <v>Jonathan R Snyder</v>
          </cell>
          <cell r="N676" t="str">
            <v>jsnyder@hughchatham.org</v>
          </cell>
          <cell r="O676" t="str">
            <v>+336-526-4500</v>
          </cell>
          <cell r="P676" t="str">
            <v>Charles G Holcomb</v>
          </cell>
          <cell r="Q676" t="str">
            <v>gholcomb@hughchatham.org</v>
          </cell>
          <cell r="R676" t="str">
            <v>336-527-7220</v>
          </cell>
          <cell r="S676" t="str">
            <v>Eugenia G Key</v>
          </cell>
          <cell r="T676" t="str">
            <v>egkey@hughchatham.org</v>
          </cell>
          <cell r="U676" t="str">
            <v>336-527-7220</v>
          </cell>
        </row>
        <row r="677">
          <cell r="A677" t="str">
            <v>97C003</v>
          </cell>
          <cell r="B677" t="str">
            <v>Huie Pharmacy, LLC</v>
          </cell>
          <cell r="C677" t="str">
            <v>Brame Huie Pharmacy</v>
          </cell>
          <cell r="D677" t="str">
            <v>LOC-01919</v>
          </cell>
          <cell r="E677" t="str">
            <v>Wilkes</v>
          </cell>
          <cell r="F677" t="str">
            <v>Wilkes</v>
          </cell>
          <cell r="G677" t="str">
            <v>Pharmacy : independent</v>
          </cell>
          <cell r="H677" t="str">
            <v>cathy@bramehuierx.com</v>
          </cell>
          <cell r="I677" t="str">
            <v>336-838-8988</v>
          </cell>
          <cell r="J677" t="str">
            <v>Cathy H Huie</v>
          </cell>
          <cell r="K677" t="str">
            <v>cathy@bramehuierx.com</v>
          </cell>
          <cell r="L677" t="str">
            <v>336-838-8988</v>
          </cell>
          <cell r="M677" t="str">
            <v>Cathy H Huie</v>
          </cell>
          <cell r="N677" t="str">
            <v>cathy@bramehuierx.com</v>
          </cell>
          <cell r="O677" t="str">
            <v>336-838-8988</v>
          </cell>
          <cell r="P677" t="str">
            <v>Cathy H Huie</v>
          </cell>
          <cell r="Q677" t="str">
            <v>cathy@bramehuierx.com</v>
          </cell>
          <cell r="R677" t="str">
            <v>336-838-8988</v>
          </cell>
          <cell r="S677" t="str">
            <v>Rebecca L Triplett</v>
          </cell>
          <cell r="T677" t="str">
            <v>bramehuie@bramehuierx.com</v>
          </cell>
          <cell r="U677" t="str">
            <v>336-838-8988</v>
          </cell>
        </row>
        <row r="678">
          <cell r="A678" t="str">
            <v>36C018</v>
          </cell>
          <cell r="B678" t="str">
            <v>Humana Pharmacy,, Inc.</v>
          </cell>
          <cell r="C678" t="str">
            <v>Humana Pharmacy, Inc. Gastonia</v>
          </cell>
          <cell r="D678" t="str">
            <v>LOC-02489</v>
          </cell>
          <cell r="E678" t="str">
            <v>Gaston</v>
          </cell>
          <cell r="F678" t="str">
            <v>Gaston</v>
          </cell>
          <cell r="G678" t="str">
            <v>Pharmacy : chain</v>
          </cell>
          <cell r="H678" t="str">
            <v>mwang2@humana.com</v>
          </cell>
          <cell r="I678" t="str">
            <v>702-752-9001</v>
          </cell>
          <cell r="J678" t="str">
            <v>Scott A Greenwill</v>
          </cell>
          <cell r="K678" t="str">
            <v>sgreenwill@humana.com</v>
          </cell>
          <cell r="L678" t="str">
            <v>502-580-1679</v>
          </cell>
          <cell r="M678" t="str">
            <v>Michael H Taday</v>
          </cell>
          <cell r="N678" t="str">
            <v>mtaday@humana.com</v>
          </cell>
          <cell r="O678" t="str">
            <v>502-476-0166</v>
          </cell>
          <cell r="P678" t="str">
            <v>Lisa H Moore</v>
          </cell>
          <cell r="Q678" t="str">
            <v>lmoore37@humana.com</v>
          </cell>
          <cell r="R678" t="str">
            <v>704-648-0475</v>
          </cell>
          <cell r="S678" t="str">
            <v>Nancie M Richberg</v>
          </cell>
          <cell r="T678" t="str">
            <v>nrichberg@humana.com</v>
          </cell>
          <cell r="U678" t="str">
            <v>704-648-0475</v>
          </cell>
        </row>
        <row r="679">
          <cell r="A679" t="str">
            <v>26C014</v>
          </cell>
          <cell r="B679" t="str">
            <v>ID Care® - Infectious Diseases Specialty Practice &amp; Infusion Center</v>
          </cell>
          <cell r="C679" t="str">
            <v>ID Care®</v>
          </cell>
          <cell r="D679" t="str">
            <v>LOC-01440</v>
          </cell>
          <cell r="E679" t="str">
            <v>Cumberland</v>
          </cell>
          <cell r="F679" t="str">
            <v>Cumberland</v>
          </cell>
          <cell r="G679" t="str">
            <v>Medical practice : other specialty</v>
          </cell>
          <cell r="H679" t="str">
            <v>info@idcarepa.com</v>
          </cell>
          <cell r="I679" t="str">
            <v>910-729-6552</v>
          </cell>
          <cell r="J679" t="str">
            <v>VIPUL  SAVALIYA</v>
          </cell>
          <cell r="K679" t="str">
            <v>vsavaliya@idcarepa.com</v>
          </cell>
          <cell r="L679" t="str">
            <v>910-729-6552</v>
          </cell>
          <cell r="M679" t="str">
            <v>Vipul A Savaliya</v>
          </cell>
          <cell r="N679" t="str">
            <v>vsavaliya@idcarepa.com</v>
          </cell>
          <cell r="O679" t="str">
            <v>910-729-6552</v>
          </cell>
          <cell r="P679" t="str">
            <v>Jessica  McCauley</v>
          </cell>
          <cell r="Q679" t="str">
            <v>info@idcarepa.com</v>
          </cell>
          <cell r="R679" t="str">
            <v>910-729-6552</v>
          </cell>
          <cell r="S679" t="str">
            <v>Taylor  Atkinson</v>
          </cell>
          <cell r="T679" t="str">
            <v>info@idcarepa.com</v>
          </cell>
          <cell r="U679" t="str">
            <v>910-729-6552</v>
          </cell>
        </row>
        <row r="680">
          <cell r="A680" t="str">
            <v>53C004</v>
          </cell>
          <cell r="B680" t="str">
            <v>ID Care® - Infectious Diseases Specialty Practice &amp; Infusion Center</v>
          </cell>
          <cell r="C680" t="str">
            <v>ID Care®</v>
          </cell>
          <cell r="D680" t="str">
            <v>LOC-01441</v>
          </cell>
          <cell r="E680" t="str">
            <v>Lee</v>
          </cell>
          <cell r="F680" t="str">
            <v>Lee</v>
          </cell>
          <cell r="G680" t="str">
            <v>Medical practice : other specialty</v>
          </cell>
          <cell r="H680" t="str">
            <v>info@idcarepa.com</v>
          </cell>
          <cell r="I680" t="str">
            <v>910-729-6552</v>
          </cell>
          <cell r="J680" t="str">
            <v>VIPUL  SAVALIYA</v>
          </cell>
          <cell r="K680" t="str">
            <v>vsavaliya@idcarepa.com</v>
          </cell>
          <cell r="L680" t="str">
            <v>910-729-6552</v>
          </cell>
          <cell r="M680" t="str">
            <v>Vipul A Savaliya</v>
          </cell>
          <cell r="N680" t="str">
            <v>vsavaliya@idcarepa.com</v>
          </cell>
          <cell r="O680" t="str">
            <v>910-729-6552</v>
          </cell>
          <cell r="P680" t="str">
            <v>Shayetta  Williams</v>
          </cell>
          <cell r="Q680" t="str">
            <v>info@idcarepa.com</v>
          </cell>
          <cell r="R680" t="str">
            <v>910-729-6552</v>
          </cell>
          <cell r="S680" t="str">
            <v>jessica  mccauley</v>
          </cell>
          <cell r="T680" t="str">
            <v>info@idcarepa.com</v>
          </cell>
          <cell r="U680" t="str">
            <v>910-729-6552</v>
          </cell>
        </row>
        <row r="681">
          <cell r="A681" t="str">
            <v>60C046</v>
          </cell>
          <cell r="B681" t="str">
            <v>Independent Nephrology Services- Huntersville</v>
          </cell>
          <cell r="C681" t="str">
            <v>Independent Nephrology Services Charlotte</v>
          </cell>
          <cell r="D681" t="str">
            <v>LOC-02219</v>
          </cell>
          <cell r="E681" t="str">
            <v>Mecklenburg</v>
          </cell>
          <cell r="F681" t="str">
            <v>Mecklenburg</v>
          </cell>
          <cell r="G681" t="str">
            <v>Other</v>
          </cell>
          <cell r="H681" t="str">
            <v>karmen.strickland@fmc-na.com</v>
          </cell>
          <cell r="I681" t="str">
            <v>704-947-2341</v>
          </cell>
          <cell r="J681" t="str">
            <v>Karmen  Strickland</v>
          </cell>
          <cell r="K681" t="str">
            <v>karmen.strickland@fmc-na.com</v>
          </cell>
          <cell r="L681" t="str">
            <v>980-417-3349</v>
          </cell>
          <cell r="M681" t="str">
            <v>Kathleen  Doman</v>
          </cell>
          <cell r="N681" t="str">
            <v>domanmd@aol.com</v>
          </cell>
          <cell r="O681" t="str">
            <v>704-947-2341</v>
          </cell>
          <cell r="P681" t="str">
            <v>Mandy K Glass</v>
          </cell>
          <cell r="Q681" t="str">
            <v>mandy.glass@fmc-na.com</v>
          </cell>
          <cell r="R681" t="str">
            <v>704-535-7203</v>
          </cell>
          <cell r="S681" t="str">
            <v>Marissa  Laster</v>
          </cell>
          <cell r="T681" t="str">
            <v>marissa.laster@fmc-na.com</v>
          </cell>
          <cell r="U681" t="str">
            <v>704-535-7203</v>
          </cell>
        </row>
        <row r="682">
          <cell r="A682" t="str">
            <v>49C006</v>
          </cell>
          <cell r="B682" t="str">
            <v>Independent Nephrology Services- Huntersville</v>
          </cell>
          <cell r="C682" t="str">
            <v>Independent Nephrology Services- Statesville</v>
          </cell>
          <cell r="D682" t="str">
            <v>LOC-02556</v>
          </cell>
          <cell r="E682" t="str">
            <v>Iredell</v>
          </cell>
          <cell r="F682" t="str">
            <v>Iredell</v>
          </cell>
          <cell r="G682" t="str">
            <v>Medical practice : other specialty</v>
          </cell>
          <cell r="H682" t="str">
            <v>karmen.strickland@fmc-na.com</v>
          </cell>
          <cell r="I682" t="str">
            <v>704-947-2341</v>
          </cell>
          <cell r="J682" t="str">
            <v>Karmen  Strickland</v>
          </cell>
          <cell r="K682" t="str">
            <v>karmen.strickland@fmc-na.com</v>
          </cell>
          <cell r="L682" t="str">
            <v>980-417-3349</v>
          </cell>
          <cell r="M682" t="str">
            <v>Kathleen  Doman</v>
          </cell>
          <cell r="N682" t="str">
            <v>domanmd@aol.com</v>
          </cell>
          <cell r="O682" t="str">
            <v>704-947-2341</v>
          </cell>
          <cell r="P682" t="str">
            <v>Elizabeth  Smith</v>
          </cell>
          <cell r="Q682" t="str">
            <v>elizabeth.smith@fmc-na.com</v>
          </cell>
          <cell r="R682" t="str">
            <v>704-878-6590</v>
          </cell>
          <cell r="S682" t="str">
            <v>Karmen  Strickland</v>
          </cell>
          <cell r="T682" t="str">
            <v>karmen.strickland@fmc-na.com</v>
          </cell>
          <cell r="U682" t="str">
            <v>980-417-3349</v>
          </cell>
        </row>
        <row r="683">
          <cell r="A683" t="str">
            <v>60C051</v>
          </cell>
          <cell r="B683" t="str">
            <v>Independent Nephrology Services- Huntersville</v>
          </cell>
          <cell r="C683" t="str">
            <v>Independent Nephrology Services- Huntersville</v>
          </cell>
          <cell r="D683" t="str">
            <v>LOC-02560</v>
          </cell>
          <cell r="E683" t="str">
            <v>Mecklenburg</v>
          </cell>
          <cell r="F683" t="str">
            <v>Mecklenburg</v>
          </cell>
          <cell r="G683" t="str">
            <v>Medical practice : other specialty</v>
          </cell>
          <cell r="H683" t="str">
            <v>karmen.strickland@fmc-na.com</v>
          </cell>
          <cell r="I683" t="str">
            <v>704-947-2341</v>
          </cell>
          <cell r="J683" t="str">
            <v>Karmen  Strickland</v>
          </cell>
          <cell r="K683" t="str">
            <v>karmen.strickland@fmc-na.com</v>
          </cell>
          <cell r="L683" t="str">
            <v>980-417-3349</v>
          </cell>
          <cell r="M683" t="str">
            <v>Kathleen  Doman</v>
          </cell>
          <cell r="N683" t="str">
            <v>domanmd@aol.com</v>
          </cell>
          <cell r="O683" t="str">
            <v>704-947-2341</v>
          </cell>
          <cell r="P683" t="str">
            <v>Winifred  Williams</v>
          </cell>
          <cell r="Q683" t="str">
            <v>winifred.williams@fmc-na.com</v>
          </cell>
          <cell r="R683" t="str">
            <v>704-947-2341</v>
          </cell>
          <cell r="S683" t="str">
            <v>Karmen  Strickland</v>
          </cell>
          <cell r="T683" t="str">
            <v>karmen.strickland@fmc-na.com</v>
          </cell>
          <cell r="U683" t="str">
            <v>980-417-3349</v>
          </cell>
        </row>
        <row r="684">
          <cell r="A684" t="str">
            <v>68C009</v>
          </cell>
          <cell r="B684" t="str">
            <v>IndyCare Medical North Carolina PLLC</v>
          </cell>
          <cell r="C684" t="str">
            <v>IndyCare Hillsborough</v>
          </cell>
          <cell r="D684" t="str">
            <v>LOC-02289</v>
          </cell>
          <cell r="E684" t="str">
            <v>Orange</v>
          </cell>
          <cell r="F684" t="str">
            <v>Orange</v>
          </cell>
          <cell r="G684" t="str">
            <v>Medical practice : family medicine</v>
          </cell>
          <cell r="H684" t="str">
            <v>greg@indycarehealth.com</v>
          </cell>
          <cell r="I684" t="str">
            <v>919-245-1213</v>
          </cell>
          <cell r="J684" t="str">
            <v>Franklin D Roye</v>
          </cell>
          <cell r="K684" t="str">
            <v>franklin@indycarehealth.com</v>
          </cell>
          <cell r="L684" t="str">
            <v>919-259-1300</v>
          </cell>
          <cell r="M684" t="str">
            <v>Joshua  Dobstaff</v>
          </cell>
          <cell r="N684" t="str">
            <v>joshua.dobstaff@gmail.com</v>
          </cell>
          <cell r="O684" t="str">
            <v>910-274-6718</v>
          </cell>
          <cell r="P684" t="str">
            <v>Gregory J Vassie</v>
          </cell>
          <cell r="Q684" t="str">
            <v>greg@indycarehealth.com</v>
          </cell>
          <cell r="R684" t="str">
            <v>919-210-3109</v>
          </cell>
          <cell r="S684" t="str">
            <v>Franklin  Roye</v>
          </cell>
          <cell r="T684" t="str">
            <v>franklin@indycarehealth.com</v>
          </cell>
          <cell r="U684" t="str">
            <v>919-259-1300</v>
          </cell>
        </row>
        <row r="685">
          <cell r="A685" t="str">
            <v>NS2003</v>
          </cell>
          <cell r="B685" t="str">
            <v>Ingles Markets, Inc</v>
          </cell>
          <cell r="C685" t="str">
            <v>Ingles Pharmacy #3</v>
          </cell>
          <cell r="D685" t="str">
            <v>LOC-02043</v>
          </cell>
          <cell r="E685" t="str">
            <v>Buncombe</v>
          </cell>
          <cell r="F685" t="str">
            <v>Buncombe</v>
          </cell>
          <cell r="G685" t="str">
            <v>Pharmacy : chain</v>
          </cell>
          <cell r="H685" t="str">
            <v>tmcneill@ingles-markets.com</v>
          </cell>
          <cell r="I685" t="str">
            <v>828-669-2941</v>
          </cell>
          <cell r="J685" t="str">
            <v>Stephen  Cucchi</v>
          </cell>
          <cell r="K685" t="str">
            <v>scucchi@ingles-markets.com</v>
          </cell>
          <cell r="L685" t="str">
            <v>828-669-2941</v>
          </cell>
          <cell r="M685" t="str">
            <v>Troy  McNeill</v>
          </cell>
          <cell r="N685" t="str">
            <v>tmcneill@ingles-markets.com</v>
          </cell>
          <cell r="O685" t="str">
            <v>828-669-2941</v>
          </cell>
          <cell r="P685" t="str">
            <v>Anna  Apostolopoulos</v>
          </cell>
          <cell r="Q685" t="str">
            <v>ingrx003@ingles-markets.com</v>
          </cell>
          <cell r="R685" t="str">
            <v>828-255-8949</v>
          </cell>
          <cell r="S685" t="str">
            <v>Troy  McNeill</v>
          </cell>
          <cell r="T685" t="str">
            <v>tmcneill@ingles-markets.com</v>
          </cell>
          <cell r="U685" t="str">
            <v>828-669-2941</v>
          </cell>
        </row>
        <row r="686">
          <cell r="A686" t="str">
            <v>NS2004</v>
          </cell>
          <cell r="B686" t="str">
            <v>Ingles Markets, Inc</v>
          </cell>
          <cell r="C686" t="str">
            <v>Ingles Pharmacy #4</v>
          </cell>
          <cell r="D686" t="str">
            <v>LOC-02044</v>
          </cell>
          <cell r="E686" t="str">
            <v>Buncombe</v>
          </cell>
          <cell r="F686" t="str">
            <v>Buncombe</v>
          </cell>
          <cell r="G686" t="str">
            <v>Pharmacy : chain</v>
          </cell>
          <cell r="H686" t="str">
            <v>tmcneill@ingles-markets.com</v>
          </cell>
          <cell r="I686" t="str">
            <v>828-669-2941</v>
          </cell>
          <cell r="J686" t="str">
            <v>Stephen  Cucchi</v>
          </cell>
          <cell r="K686" t="str">
            <v>scucchi@ingles-markets.com</v>
          </cell>
          <cell r="L686" t="str">
            <v>828-669-2941</v>
          </cell>
          <cell r="M686" t="str">
            <v>Troy  McNeill</v>
          </cell>
          <cell r="N686" t="str">
            <v>tmcneill@ingles-markets.com</v>
          </cell>
          <cell r="O686" t="str">
            <v>828-669-2941</v>
          </cell>
          <cell r="P686" t="str">
            <v>Matthew  Kiger</v>
          </cell>
          <cell r="Q686" t="str">
            <v>ingrx004@ingles-markets.com</v>
          </cell>
          <cell r="R686" t="str">
            <v>828-298-1425</v>
          </cell>
          <cell r="S686" t="str">
            <v>Troy  McNeill</v>
          </cell>
          <cell r="T686" t="str">
            <v>tmcneill@ingles-markets.com</v>
          </cell>
          <cell r="U686" t="str">
            <v>828-669-2941</v>
          </cell>
        </row>
        <row r="687">
          <cell r="A687" t="str">
            <v>NS2012</v>
          </cell>
          <cell r="B687" t="str">
            <v>Ingles Markets, Inc</v>
          </cell>
          <cell r="C687" t="str">
            <v>Ingles Pharmacy #12</v>
          </cell>
          <cell r="D687" t="str">
            <v>LOC-02727</v>
          </cell>
          <cell r="E687" t="str">
            <v>Cleveland</v>
          </cell>
          <cell r="F687" t="str">
            <v>Cleveland</v>
          </cell>
          <cell r="G687" t="str">
            <v>Pharmacy : chain</v>
          </cell>
          <cell r="H687" t="str">
            <v>tmcneill@ingles-markets.com</v>
          </cell>
          <cell r="I687" t="str">
            <v>828-669-2941</v>
          </cell>
          <cell r="J687" t="str">
            <v>Stephen  Cucchi</v>
          </cell>
          <cell r="K687" t="str">
            <v>scucchi@ingles-markets.com</v>
          </cell>
          <cell r="L687" t="str">
            <v>828-669-2941</v>
          </cell>
          <cell r="M687" t="str">
            <v>Troy  McNeill</v>
          </cell>
          <cell r="N687" t="str">
            <v>tmcneill@ingles-markets.com</v>
          </cell>
          <cell r="O687" t="str">
            <v>828-669-2941</v>
          </cell>
          <cell r="P687" t="str">
            <v>Jacob  Wallace</v>
          </cell>
          <cell r="Q687" t="str">
            <v>ingrx012@ingles-markets.com</v>
          </cell>
          <cell r="R687" t="str">
            <v>704-482-5401</v>
          </cell>
          <cell r="S687" t="str">
            <v>Jacqueline  Ware</v>
          </cell>
          <cell r="T687" t="str">
            <v>ingrx012@ingles-markets.com</v>
          </cell>
          <cell r="U687" t="str">
            <v>704-482-5401</v>
          </cell>
        </row>
        <row r="688">
          <cell r="A688" t="str">
            <v>NS2011</v>
          </cell>
          <cell r="B688" t="str">
            <v>Ingles Markets, Inc</v>
          </cell>
          <cell r="C688" t="str">
            <v>Ingles Pharmacy #11</v>
          </cell>
          <cell r="D688" t="str">
            <v>LOC-02726</v>
          </cell>
          <cell r="E688" t="str">
            <v>Henderson</v>
          </cell>
          <cell r="F688" t="str">
            <v>Henderson</v>
          </cell>
          <cell r="G688" t="str">
            <v>Pharmacy : chain</v>
          </cell>
          <cell r="H688" t="str">
            <v>tmcneill@ingles-markets.com</v>
          </cell>
          <cell r="I688" t="str">
            <v>828-669-2941</v>
          </cell>
          <cell r="J688" t="str">
            <v>Stephen  Cucchi</v>
          </cell>
          <cell r="K688" t="str">
            <v>scucchi@ingles-markets.com</v>
          </cell>
          <cell r="L688" t="str">
            <v>828-669-2941</v>
          </cell>
          <cell r="M688" t="str">
            <v>Troy  McNeill</v>
          </cell>
          <cell r="N688" t="str">
            <v>tmcneill@ingles-markets.com</v>
          </cell>
          <cell r="O688" t="str">
            <v>828-669-2941</v>
          </cell>
          <cell r="P688" t="str">
            <v>Yuliya  Chernous</v>
          </cell>
          <cell r="Q688" t="str">
            <v>ingrx011@ingles-markets.com</v>
          </cell>
          <cell r="R688" t="str">
            <v>828-698-1116</v>
          </cell>
          <cell r="S688" t="str">
            <v>Troy  McNeill</v>
          </cell>
          <cell r="T688" t="str">
            <v>tmcneill@ingles-markets.com</v>
          </cell>
          <cell r="U688" t="str">
            <v>828-669-2941</v>
          </cell>
        </row>
        <row r="689">
          <cell r="A689" t="str">
            <v>NS2013</v>
          </cell>
          <cell r="B689" t="str">
            <v>Ingles Markets, Inc</v>
          </cell>
          <cell r="C689" t="str">
            <v>Ingles Pharmacy #13</v>
          </cell>
          <cell r="D689" t="str">
            <v>LOC-02728</v>
          </cell>
          <cell r="E689" t="str">
            <v>Yancey</v>
          </cell>
          <cell r="F689" t="str">
            <v>Yancey</v>
          </cell>
          <cell r="G689" t="str">
            <v>Pharmacy : chain</v>
          </cell>
          <cell r="H689" t="str">
            <v>tmcneill@ingles-markets.com</v>
          </cell>
          <cell r="I689" t="str">
            <v>828-669-2941</v>
          </cell>
          <cell r="J689" t="str">
            <v>Stephen  Cucchi</v>
          </cell>
          <cell r="K689" t="str">
            <v>scucchi@ingles-markets.com</v>
          </cell>
          <cell r="L689" t="str">
            <v>828-669-2941</v>
          </cell>
          <cell r="M689" t="str">
            <v>Troy  McNeill</v>
          </cell>
          <cell r="N689" t="str">
            <v>tmcneill@ingles-markets.com</v>
          </cell>
          <cell r="O689" t="str">
            <v>828-669-2941</v>
          </cell>
          <cell r="P689" t="str">
            <v>Mechelle  Akers</v>
          </cell>
          <cell r="Q689" t="str">
            <v>ingrx013@ingles-markets.com</v>
          </cell>
          <cell r="R689" t="str">
            <v>828-682-7636</v>
          </cell>
          <cell r="S689" t="str">
            <v>Troy  McNeill</v>
          </cell>
          <cell r="T689" t="str">
            <v>tmcneill@ingles-markets.com</v>
          </cell>
          <cell r="U689" t="str">
            <v>828-669-2941</v>
          </cell>
        </row>
        <row r="690">
          <cell r="A690" t="str">
            <v>NS2007</v>
          </cell>
          <cell r="B690" t="str">
            <v>Ingles Markets, Inc</v>
          </cell>
          <cell r="C690" t="str">
            <v>Ingles Pharmacy #7</v>
          </cell>
          <cell r="D690" t="str">
            <v>LOC-02725</v>
          </cell>
          <cell r="E690" t="str">
            <v>Buncombe</v>
          </cell>
          <cell r="F690" t="str">
            <v>Buncombe</v>
          </cell>
          <cell r="G690" t="str">
            <v>Pharmacy : chain</v>
          </cell>
          <cell r="H690" t="str">
            <v>tmcneill@ingles-markets.com</v>
          </cell>
          <cell r="I690" t="str">
            <v>828-669-2941</v>
          </cell>
          <cell r="J690" t="str">
            <v>Stephen  Cucchi</v>
          </cell>
          <cell r="K690" t="str">
            <v>scucchi@ingles-markets.com</v>
          </cell>
          <cell r="L690" t="str">
            <v>828-669-2941</v>
          </cell>
          <cell r="M690" t="str">
            <v>Troy  McNeill</v>
          </cell>
          <cell r="N690" t="str">
            <v>tmcneill@ingles-markets.com</v>
          </cell>
          <cell r="O690" t="str">
            <v>828-669-2941</v>
          </cell>
          <cell r="P690" t="str">
            <v>Matthew  Aycock</v>
          </cell>
          <cell r="Q690" t="str">
            <v>ingrx007@ingles-markets.com</v>
          </cell>
          <cell r="R690" t="str">
            <v>828-255-4612</v>
          </cell>
          <cell r="S690" t="str">
            <v>Troy  McNeill</v>
          </cell>
          <cell r="T690" t="str">
            <v>tmcneill@ingles-markets.com</v>
          </cell>
          <cell r="U690" t="str">
            <v>828-669-2941</v>
          </cell>
        </row>
        <row r="691">
          <cell r="A691" t="str">
            <v>NS2060</v>
          </cell>
          <cell r="B691" t="str">
            <v>Ingles Markets, Inc</v>
          </cell>
          <cell r="C691" t="str">
            <v>Ingles Pharmacy #60</v>
          </cell>
          <cell r="D691" t="str">
            <v>LOC-02741</v>
          </cell>
          <cell r="E691" t="str">
            <v>McDowell</v>
          </cell>
          <cell r="F691" t="str">
            <v>McDowell</v>
          </cell>
          <cell r="G691" t="str">
            <v>Pharmacy : independent</v>
          </cell>
          <cell r="H691" t="str">
            <v>tmcneill@ingles-markets.com</v>
          </cell>
          <cell r="I691" t="str">
            <v>828-669-2941</v>
          </cell>
          <cell r="J691" t="str">
            <v>Stephen  Cucchi</v>
          </cell>
          <cell r="K691" t="str">
            <v>scucchi@ingles-markets.com</v>
          </cell>
          <cell r="L691" t="str">
            <v>828-669-2941</v>
          </cell>
          <cell r="M691" t="str">
            <v>Troy  McNeill</v>
          </cell>
          <cell r="N691" t="str">
            <v>tmcneill@ingles-markets.com</v>
          </cell>
          <cell r="O691" t="str">
            <v>828-669-2941</v>
          </cell>
          <cell r="P691" t="str">
            <v>Nick  Sprinkle</v>
          </cell>
          <cell r="Q691" t="str">
            <v>ingrx060@ingles-markets.com</v>
          </cell>
          <cell r="R691" t="str">
            <v>828-652-7105</v>
          </cell>
          <cell r="S691" t="str">
            <v>Troy  McNeill</v>
          </cell>
          <cell r="T691" t="str">
            <v>tmcneill@ingles-markets.com</v>
          </cell>
          <cell r="U691" t="str">
            <v>828-669-2941</v>
          </cell>
        </row>
        <row r="692">
          <cell r="A692" t="str">
            <v>NS2025</v>
          </cell>
          <cell r="B692" t="str">
            <v>Ingles Markets, Inc</v>
          </cell>
          <cell r="C692" t="str">
            <v>Ingles Pharmacy #25</v>
          </cell>
          <cell r="D692" t="str">
            <v>LOC-02731</v>
          </cell>
          <cell r="E692" t="str">
            <v>Cherokee</v>
          </cell>
          <cell r="F692" t="str">
            <v>Cherokee</v>
          </cell>
          <cell r="G692" t="str">
            <v>Pharmacy : chain</v>
          </cell>
          <cell r="H692" t="str">
            <v>tmcneill@ingles-markets.com</v>
          </cell>
          <cell r="I692" t="str">
            <v>828-669-2941</v>
          </cell>
          <cell r="J692" t="str">
            <v>Stephen  Cucchi</v>
          </cell>
          <cell r="K692" t="str">
            <v>scucchi@ingles-markets.com</v>
          </cell>
          <cell r="L692" t="str">
            <v>828-669-2941</v>
          </cell>
          <cell r="M692" t="str">
            <v>Troy  McNeill</v>
          </cell>
          <cell r="N692" t="str">
            <v>tmcneill@ingles-markets.com</v>
          </cell>
          <cell r="O692" t="str">
            <v>828-669-2941</v>
          </cell>
          <cell r="P692" t="str">
            <v>Elizabeth  Poscich</v>
          </cell>
          <cell r="Q692" t="str">
            <v>ingrx025@ingles-markets.com</v>
          </cell>
          <cell r="R692" t="str">
            <v>828-835-3961</v>
          </cell>
          <cell r="S692" t="str">
            <v>Troy  McNeill</v>
          </cell>
          <cell r="T692" t="str">
            <v>tmcneill@ingles-markets.com</v>
          </cell>
          <cell r="U692" t="str">
            <v>828-669-2941</v>
          </cell>
        </row>
        <row r="693">
          <cell r="A693" t="str">
            <v>NS2034</v>
          </cell>
          <cell r="B693" t="str">
            <v>Ingles Markets, Inc</v>
          </cell>
          <cell r="C693" t="str">
            <v>Ingles Pharmacy #34</v>
          </cell>
          <cell r="D693" t="str">
            <v>LOC-02737</v>
          </cell>
          <cell r="E693" t="str">
            <v>Buncombe</v>
          </cell>
          <cell r="F693" t="str">
            <v>Buncombe</v>
          </cell>
          <cell r="G693" t="str">
            <v>Pharmacy : chain</v>
          </cell>
          <cell r="H693" t="str">
            <v>tmcneill@ingles-markets.com</v>
          </cell>
          <cell r="I693" t="str">
            <v>828-669-2941</v>
          </cell>
          <cell r="J693" t="str">
            <v>Stephen  Cucchi</v>
          </cell>
          <cell r="K693" t="str">
            <v>scucchi@ingles-markets.com</v>
          </cell>
          <cell r="L693" t="str">
            <v>828-669-2941</v>
          </cell>
          <cell r="M693" t="str">
            <v>Troy  McNeill</v>
          </cell>
          <cell r="N693" t="str">
            <v>tmcneill@ingles-markets.com</v>
          </cell>
          <cell r="O693" t="str">
            <v>828-669-2941</v>
          </cell>
          <cell r="P693" t="str">
            <v>Robin  James</v>
          </cell>
          <cell r="Q693" t="str">
            <v>ingrx034@ingles-markets.com</v>
          </cell>
          <cell r="R693" t="str">
            <v>828-686-5081</v>
          </cell>
          <cell r="S693" t="str">
            <v>Troy  McNeill</v>
          </cell>
          <cell r="T693" t="str">
            <v>tmcneill@ingles-markets.com</v>
          </cell>
          <cell r="U693" t="str">
            <v>828-669-2941</v>
          </cell>
        </row>
        <row r="694">
          <cell r="A694" t="str">
            <v>NS2055</v>
          </cell>
          <cell r="B694" t="str">
            <v>Ingles Markets, Inc</v>
          </cell>
          <cell r="C694" t="str">
            <v>Ingles Pharmacy #55</v>
          </cell>
          <cell r="D694" t="str">
            <v>LOC-02739</v>
          </cell>
          <cell r="E694" t="str">
            <v>Haywood</v>
          </cell>
          <cell r="F694" t="str">
            <v>Haywood</v>
          </cell>
          <cell r="G694" t="str">
            <v>Pharmacy : chain</v>
          </cell>
          <cell r="H694" t="str">
            <v>tmcneill@ingles-markets.com</v>
          </cell>
          <cell r="I694" t="str">
            <v>828-669-2941</v>
          </cell>
          <cell r="J694" t="str">
            <v>Stephen  Cucchi</v>
          </cell>
          <cell r="K694" t="str">
            <v>scucchi@ingles-markets.com</v>
          </cell>
          <cell r="L694" t="str">
            <v>828-669-2941</v>
          </cell>
          <cell r="M694" t="str">
            <v>Troy  McNeill</v>
          </cell>
          <cell r="N694" t="str">
            <v>tmcneill@ingles-markets.com</v>
          </cell>
          <cell r="O694" t="str">
            <v>828-669-2941</v>
          </cell>
          <cell r="P694" t="str">
            <v>Erin  Kirkpatrick</v>
          </cell>
          <cell r="Q694" t="str">
            <v>ingrx055@ingles-markets.com</v>
          </cell>
          <cell r="R694" t="str">
            <v>828-235-2795</v>
          </cell>
          <cell r="S694" t="str">
            <v>Troy  McNeill</v>
          </cell>
          <cell r="T694" t="str">
            <v>tmcneill@ingles-markets.com</v>
          </cell>
          <cell r="U694" t="str">
            <v>828-669-2941</v>
          </cell>
        </row>
        <row r="695">
          <cell r="A695" t="str">
            <v>NS2079</v>
          </cell>
          <cell r="B695" t="str">
            <v>Ingles Markets, Inc</v>
          </cell>
          <cell r="C695" t="str">
            <v>Ingles Pharmacy #79</v>
          </cell>
          <cell r="D695" t="str">
            <v>LOC-02746</v>
          </cell>
          <cell r="E695" t="str">
            <v>Buncombe</v>
          </cell>
          <cell r="F695" t="str">
            <v>Buncombe</v>
          </cell>
          <cell r="G695" t="str">
            <v>Pharmacy : chain</v>
          </cell>
          <cell r="H695" t="str">
            <v>tmcneill@ingles-markets.com</v>
          </cell>
          <cell r="I695" t="str">
            <v>828-669-2941</v>
          </cell>
          <cell r="J695" t="str">
            <v>Stephen  Cucchi</v>
          </cell>
          <cell r="K695" t="str">
            <v>scucchi@ingles-markets.com</v>
          </cell>
          <cell r="L695" t="str">
            <v>828-669-2941</v>
          </cell>
          <cell r="M695" t="str">
            <v>Troy  McNeill</v>
          </cell>
          <cell r="N695" t="str">
            <v>tmcneill@ingles-markets.com</v>
          </cell>
          <cell r="O695" t="str">
            <v>828-669-2941</v>
          </cell>
          <cell r="P695" t="str">
            <v>Paula  Gentry</v>
          </cell>
          <cell r="Q695" t="str">
            <v>ingrx079@ingles-markets.com</v>
          </cell>
          <cell r="R695" t="str">
            <v>828-277-7466</v>
          </cell>
          <cell r="S695" t="str">
            <v>Troy  McNeill</v>
          </cell>
          <cell r="T695" t="str">
            <v>tmcneill@ingles-markets.com</v>
          </cell>
          <cell r="U695" t="str">
            <v>828-669-2941</v>
          </cell>
        </row>
        <row r="696">
          <cell r="A696" t="str">
            <v>NS2028</v>
          </cell>
          <cell r="B696" t="str">
            <v>Ingles Markets, Inc</v>
          </cell>
          <cell r="C696" t="str">
            <v>Ingles Pharmacy #28</v>
          </cell>
          <cell r="D696" t="str">
            <v>LOC-02733</v>
          </cell>
          <cell r="E696" t="str">
            <v>Madison</v>
          </cell>
          <cell r="F696" t="str">
            <v>Madison</v>
          </cell>
          <cell r="G696" t="str">
            <v>Pharmacy : chain</v>
          </cell>
          <cell r="H696" t="str">
            <v>tmcneill@ingles-markets.com</v>
          </cell>
          <cell r="I696" t="str">
            <v>828-669-2941</v>
          </cell>
          <cell r="J696" t="str">
            <v>Stephen  Cucchi</v>
          </cell>
          <cell r="K696" t="str">
            <v>scucchi@ingles-markets.com</v>
          </cell>
          <cell r="L696" t="str">
            <v>828-669-2941</v>
          </cell>
          <cell r="M696" t="str">
            <v>Troy  McNeill</v>
          </cell>
          <cell r="N696" t="str">
            <v>tmcneill@ingles-markets.com</v>
          </cell>
          <cell r="O696" t="str">
            <v>828-669-2941</v>
          </cell>
          <cell r="P696" t="str">
            <v>John  Anderson</v>
          </cell>
          <cell r="Q696" t="str">
            <v>ingrx028@ingles-markets.com</v>
          </cell>
          <cell r="R696" t="str">
            <v>828-649-1636</v>
          </cell>
          <cell r="S696" t="str">
            <v>Troy  McNeill</v>
          </cell>
          <cell r="T696" t="str">
            <v>tmcneill@ingles-markets.com</v>
          </cell>
          <cell r="U696" t="str">
            <v>828-669-2941</v>
          </cell>
        </row>
        <row r="697">
          <cell r="A697" t="str">
            <v>NS2077</v>
          </cell>
          <cell r="B697" t="str">
            <v>Ingles Markets, Inc</v>
          </cell>
          <cell r="C697" t="str">
            <v>Ingles Pharmacy #77</v>
          </cell>
          <cell r="D697" t="str">
            <v>LOC-02745</v>
          </cell>
          <cell r="E697" t="str">
            <v>Henderson</v>
          </cell>
          <cell r="F697" t="str">
            <v>Henderson</v>
          </cell>
          <cell r="G697" t="str">
            <v>Pharmacy : chain</v>
          </cell>
          <cell r="H697" t="str">
            <v>tmcneill@ingles-markets.com</v>
          </cell>
          <cell r="I697" t="str">
            <v>828-669-2941</v>
          </cell>
          <cell r="J697" t="str">
            <v>Stephen  Cucchi</v>
          </cell>
          <cell r="K697" t="str">
            <v>scucchi@ingles-markets.com</v>
          </cell>
          <cell r="L697" t="str">
            <v>828-669-2941</v>
          </cell>
          <cell r="M697" t="str">
            <v>Troy  McNeill</v>
          </cell>
          <cell r="N697" t="str">
            <v>tmcneill@ingles-markets.com</v>
          </cell>
          <cell r="O697" t="str">
            <v>828-669-2941</v>
          </cell>
          <cell r="P697" t="str">
            <v>Shawn  Adkins</v>
          </cell>
          <cell r="Q697" t="str">
            <v>ingrx077@ingles-markets.com</v>
          </cell>
          <cell r="R697" t="str">
            <v>828-694-3746</v>
          </cell>
          <cell r="S697" t="str">
            <v>Troy  McNeill</v>
          </cell>
          <cell r="T697" t="str">
            <v>tmcneill@ingles-markets.com</v>
          </cell>
          <cell r="U697" t="str">
            <v>828-669-2941</v>
          </cell>
        </row>
        <row r="698">
          <cell r="A698" t="str">
            <v>NS2024</v>
          </cell>
          <cell r="B698" t="str">
            <v>Ingles Markets, Inc</v>
          </cell>
          <cell r="C698" t="str">
            <v>Ingles Pharmacy #24</v>
          </cell>
          <cell r="D698" t="str">
            <v>LOC-02730</v>
          </cell>
          <cell r="E698" t="str">
            <v>Buncombe</v>
          </cell>
          <cell r="F698" t="str">
            <v>Buncombe</v>
          </cell>
          <cell r="G698" t="str">
            <v>Pharmacy : chain</v>
          </cell>
          <cell r="H698" t="str">
            <v>tmcneill@ingles-markets.com</v>
          </cell>
          <cell r="I698" t="str">
            <v>828-669-2941</v>
          </cell>
          <cell r="J698" t="str">
            <v>Stephen  Cucchi</v>
          </cell>
          <cell r="K698" t="str">
            <v>scucchi@ingles-markets.com</v>
          </cell>
          <cell r="L698" t="str">
            <v>828-669-2941</v>
          </cell>
          <cell r="M698" t="str">
            <v>Troy  McNeill</v>
          </cell>
          <cell r="N698" t="str">
            <v>tmcneill@ingles-markets.com</v>
          </cell>
          <cell r="O698" t="str">
            <v>828-669-2941</v>
          </cell>
          <cell r="P698" t="str">
            <v>Grant  Bridgwood</v>
          </cell>
          <cell r="Q698" t="str">
            <v>ingrx024@ingles-markets.com</v>
          </cell>
          <cell r="R698" t="str">
            <v>828-665-9361</v>
          </cell>
          <cell r="S698" t="str">
            <v>Troy  McNeill</v>
          </cell>
          <cell r="T698" t="str">
            <v>tmcneill@ingles-markets.com</v>
          </cell>
          <cell r="U698" t="str">
            <v>828-669-2941</v>
          </cell>
        </row>
        <row r="699">
          <cell r="A699" t="str">
            <v>NS2030</v>
          </cell>
          <cell r="B699" t="str">
            <v>Ingles Markets, Inc</v>
          </cell>
          <cell r="C699" t="str">
            <v>Ingles Pharmacy #30</v>
          </cell>
          <cell r="D699" t="str">
            <v>LOC-02734</v>
          </cell>
          <cell r="E699" t="str">
            <v>Buncombe</v>
          </cell>
          <cell r="F699" t="str">
            <v>Buncombe</v>
          </cell>
          <cell r="G699" t="str">
            <v>Pharmacy : chain</v>
          </cell>
          <cell r="H699" t="str">
            <v>tmcneill@ingles-markets.com</v>
          </cell>
          <cell r="I699" t="str">
            <v>828-669-2941</v>
          </cell>
          <cell r="J699" t="str">
            <v>Stephen  Cucchi</v>
          </cell>
          <cell r="K699" t="str">
            <v>scucchi@ingles-markets.com</v>
          </cell>
          <cell r="L699" t="str">
            <v>828-669-2941</v>
          </cell>
          <cell r="M699" t="str">
            <v>Troy  McNeill</v>
          </cell>
          <cell r="N699" t="str">
            <v>tmcneill@ingles-markets.com</v>
          </cell>
          <cell r="O699" t="str">
            <v>828-669-2941</v>
          </cell>
          <cell r="P699" t="str">
            <v>Tabitha  Briggs</v>
          </cell>
          <cell r="Q699" t="str">
            <v>ingrx030@ingles-markets.com</v>
          </cell>
          <cell r="R699" t="str">
            <v>828-274-1328</v>
          </cell>
          <cell r="S699" t="str">
            <v>Troy  McNeill</v>
          </cell>
          <cell r="T699" t="str">
            <v>tmcneill@ingles-markets.com</v>
          </cell>
          <cell r="U699" t="str">
            <v>828-669-2941</v>
          </cell>
        </row>
        <row r="700">
          <cell r="A700" t="str">
            <v>NS2033</v>
          </cell>
          <cell r="B700" t="str">
            <v>Ingles Markets, Inc</v>
          </cell>
          <cell r="C700" t="str">
            <v>Ingles Pharmacy #33</v>
          </cell>
          <cell r="D700" t="str">
            <v>LOC-02736</v>
          </cell>
          <cell r="E700" t="str">
            <v>Mitchell</v>
          </cell>
          <cell r="F700" t="str">
            <v>Mitchell</v>
          </cell>
          <cell r="G700" t="str">
            <v>Pharmacy : chain</v>
          </cell>
          <cell r="H700" t="str">
            <v>tmcneill@ingles-markets.com</v>
          </cell>
          <cell r="I700" t="str">
            <v>828-669-2941</v>
          </cell>
          <cell r="J700" t="str">
            <v>Stephen  Cucchi</v>
          </cell>
          <cell r="K700" t="str">
            <v>scucchi@ingles-markets.com</v>
          </cell>
          <cell r="L700" t="str">
            <v>828-669-2941</v>
          </cell>
          <cell r="M700" t="str">
            <v>Troy  McNeill</v>
          </cell>
          <cell r="N700" t="str">
            <v>tmcneill@ingles-markets.com</v>
          </cell>
          <cell r="O700" t="str">
            <v>828-669-2941</v>
          </cell>
          <cell r="P700" t="str">
            <v>Lakin  Ayers</v>
          </cell>
          <cell r="Q700" t="str">
            <v>ingrx033@ingles-markets.com</v>
          </cell>
          <cell r="R700" t="str">
            <v>828-765-0235</v>
          </cell>
          <cell r="S700" t="str">
            <v>Troy  McNeill</v>
          </cell>
          <cell r="T700" t="str">
            <v>tmcneill@ingles-markets.com</v>
          </cell>
          <cell r="U700" t="str">
            <v>828-669-2941</v>
          </cell>
        </row>
        <row r="701">
          <cell r="A701" t="str">
            <v>NS2043</v>
          </cell>
          <cell r="B701" t="str">
            <v>Ingles Markets, Inc</v>
          </cell>
          <cell r="C701" t="str">
            <v>Ingles Pharmacy #43</v>
          </cell>
          <cell r="D701" t="str">
            <v>LOC-02738</v>
          </cell>
          <cell r="E701" t="str">
            <v>Henderson</v>
          </cell>
          <cell r="F701" t="str">
            <v>Henderson</v>
          </cell>
          <cell r="G701" t="str">
            <v>Pharmacy : chain</v>
          </cell>
          <cell r="H701" t="str">
            <v>tmcneill@ingles-markets.com</v>
          </cell>
          <cell r="I701" t="str">
            <v>828-669-2941</v>
          </cell>
          <cell r="J701" t="str">
            <v>Stephen  Cucchi</v>
          </cell>
          <cell r="K701" t="str">
            <v>scucchi@ingles-markets.com</v>
          </cell>
          <cell r="L701" t="str">
            <v>828-669-2941</v>
          </cell>
          <cell r="M701" t="str">
            <v>Troy  McNeill</v>
          </cell>
          <cell r="N701" t="str">
            <v>tmcneill@ingles-markets.com</v>
          </cell>
          <cell r="O701" t="str">
            <v>828-669-2941</v>
          </cell>
          <cell r="P701" t="str">
            <v>Randy  Swan</v>
          </cell>
          <cell r="Q701" t="str">
            <v>ingrx043@ingles-markets.com</v>
          </cell>
          <cell r="R701" t="str">
            <v>828-684-2838</v>
          </cell>
          <cell r="S701" t="str">
            <v>Troy  McNeill</v>
          </cell>
          <cell r="T701" t="str">
            <v>tmcneill@ingles-markets.com</v>
          </cell>
          <cell r="U701" t="str">
            <v>828-669-2941</v>
          </cell>
        </row>
        <row r="702">
          <cell r="A702" t="str">
            <v>NS2062</v>
          </cell>
          <cell r="B702" t="str">
            <v>Ingles Markets, Inc</v>
          </cell>
          <cell r="C702" t="str">
            <v>Ingles Pharmacy #62</v>
          </cell>
          <cell r="D702" t="str">
            <v>LOC-02742</v>
          </cell>
          <cell r="E702" t="str">
            <v>Buncombe</v>
          </cell>
          <cell r="F702" t="str">
            <v>Buncombe</v>
          </cell>
          <cell r="G702" t="str">
            <v>Pharmacy : chain</v>
          </cell>
          <cell r="H702" t="str">
            <v>tmcneill@ingles-markets.com</v>
          </cell>
          <cell r="I702" t="str">
            <v>828-669-2941</v>
          </cell>
          <cell r="J702" t="str">
            <v>Stephen  Cucchi</v>
          </cell>
          <cell r="K702" t="str">
            <v>scucchi@ingles-markets.com</v>
          </cell>
          <cell r="L702" t="str">
            <v>828-669-2941</v>
          </cell>
          <cell r="M702" t="str">
            <v>Troy  McNeill</v>
          </cell>
          <cell r="N702" t="str">
            <v>tmcneill@ingles-markets.com</v>
          </cell>
          <cell r="O702" t="str">
            <v>828-669-2941</v>
          </cell>
          <cell r="P702" t="str">
            <v>Ryan  Tharp</v>
          </cell>
          <cell r="Q702" t="str">
            <v>ingrx062@ingles-markets.com</v>
          </cell>
          <cell r="R702" t="str">
            <v>828-225-2756</v>
          </cell>
          <cell r="S702" t="str">
            <v>Troy  McNeill</v>
          </cell>
          <cell r="T702" t="str">
            <v>tmcneill@ingles-markets.com</v>
          </cell>
          <cell r="U702" t="str">
            <v>828-669-2941</v>
          </cell>
        </row>
        <row r="703">
          <cell r="A703" t="str">
            <v>NS2080</v>
          </cell>
          <cell r="B703" t="str">
            <v>Ingles Markets, Inc</v>
          </cell>
          <cell r="C703" t="str">
            <v>Ingles Pharmacy #80</v>
          </cell>
          <cell r="D703" t="str">
            <v>LOC-02747</v>
          </cell>
          <cell r="E703" t="str">
            <v>Madison</v>
          </cell>
          <cell r="F703" t="str">
            <v>Madison</v>
          </cell>
          <cell r="G703" t="str">
            <v>Pharmacy : chain</v>
          </cell>
          <cell r="H703" t="str">
            <v>tmcneill@ingles-markets.com</v>
          </cell>
          <cell r="I703" t="str">
            <v>828-669-2941</v>
          </cell>
          <cell r="J703" t="str">
            <v>Stephen  Cucchi</v>
          </cell>
          <cell r="K703" t="str">
            <v>scucchi@ingles-markets.com</v>
          </cell>
          <cell r="L703" t="str">
            <v>828-669-2941</v>
          </cell>
          <cell r="M703" t="str">
            <v>Troy  McNeill</v>
          </cell>
          <cell r="N703" t="str">
            <v>tmcneill@ingles-markets.com</v>
          </cell>
          <cell r="O703" t="str">
            <v>828-669-2941</v>
          </cell>
          <cell r="P703" t="str">
            <v>Georgious  Iliou</v>
          </cell>
          <cell r="Q703" t="str">
            <v>ingrx080@ingles-markets.com</v>
          </cell>
          <cell r="R703" t="str">
            <v>828-680-9569</v>
          </cell>
          <cell r="S703" t="str">
            <v>Troy  McNeill</v>
          </cell>
          <cell r="T703" t="str">
            <v>tmcneill@ingles-markets.com</v>
          </cell>
          <cell r="U703" t="str">
            <v>828-669-2941</v>
          </cell>
        </row>
        <row r="704">
          <cell r="A704" t="str">
            <v>NS2082</v>
          </cell>
          <cell r="B704" t="str">
            <v>Ingles Markets, Inc</v>
          </cell>
          <cell r="C704" t="str">
            <v>Ingles Pharmacy #82</v>
          </cell>
          <cell r="D704" t="str">
            <v>LOC-02748</v>
          </cell>
          <cell r="E704" t="str">
            <v>Ashe</v>
          </cell>
          <cell r="F704" t="str">
            <v>Ashe</v>
          </cell>
          <cell r="G704" t="str">
            <v>Pharmacy : chain</v>
          </cell>
          <cell r="H704" t="str">
            <v>tmcneill@ingles-markets.com</v>
          </cell>
          <cell r="I704" t="str">
            <v>828-669-2941</v>
          </cell>
          <cell r="J704" t="str">
            <v>Stephen  Cucchi</v>
          </cell>
          <cell r="K704" t="str">
            <v>scucchi@ingles-markets.com</v>
          </cell>
          <cell r="L704" t="str">
            <v>828-669-2941</v>
          </cell>
          <cell r="M704" t="str">
            <v>Troy  McNeill</v>
          </cell>
          <cell r="N704" t="str">
            <v>tmcneill@ingles-markets.com</v>
          </cell>
          <cell r="O704" t="str">
            <v>828-669-2941</v>
          </cell>
          <cell r="P704" t="str">
            <v>Kathryn  Meyer</v>
          </cell>
          <cell r="Q704" t="str">
            <v>ingrx082@ingles-markets.com</v>
          </cell>
          <cell r="R704" t="str">
            <v>336-219-0016</v>
          </cell>
          <cell r="S704" t="str">
            <v>Troy  McNeill</v>
          </cell>
          <cell r="T704" t="str">
            <v>tmcneill@ingles-markets.com</v>
          </cell>
          <cell r="U704" t="str">
            <v>828-669-2941</v>
          </cell>
        </row>
        <row r="705">
          <cell r="A705" t="str">
            <v>NS2058</v>
          </cell>
          <cell r="B705" t="str">
            <v>Ingles Markets, Inc</v>
          </cell>
          <cell r="C705" t="str">
            <v>Ingles Pharmacy #58</v>
          </cell>
          <cell r="D705" t="str">
            <v>LOC-02740</v>
          </cell>
          <cell r="E705" t="str">
            <v>Haywood</v>
          </cell>
          <cell r="F705" t="str">
            <v>Haywood</v>
          </cell>
          <cell r="G705" t="str">
            <v>Pharmacy : chain</v>
          </cell>
          <cell r="H705" t="str">
            <v>tmcneill@ingles-markets.com</v>
          </cell>
          <cell r="I705" t="str">
            <v>828-669-2941</v>
          </cell>
          <cell r="J705" t="str">
            <v>Stephen  Cucchi</v>
          </cell>
          <cell r="K705" t="str">
            <v>scucchi@ingles-markets.com</v>
          </cell>
          <cell r="L705" t="str">
            <v>828-669-2941</v>
          </cell>
          <cell r="M705" t="str">
            <v>Troy  McNeill</v>
          </cell>
          <cell r="N705" t="str">
            <v>tmcneill@ingles-markets.com</v>
          </cell>
          <cell r="O705" t="str">
            <v>828-669-2941</v>
          </cell>
          <cell r="P705" t="str">
            <v>Joy  Payne</v>
          </cell>
          <cell r="Q705" t="str">
            <v>ingrx058@ingles-markets.com</v>
          </cell>
          <cell r="R705" t="str">
            <v>828-456-5554</v>
          </cell>
          <cell r="S705" t="str">
            <v>Troy  McNeill</v>
          </cell>
          <cell r="T705" t="str">
            <v>tmcneill@ingles-markets.com</v>
          </cell>
          <cell r="U705" t="str">
            <v>828-669-2941</v>
          </cell>
        </row>
        <row r="706">
          <cell r="A706" t="str">
            <v>NS2023</v>
          </cell>
          <cell r="B706" t="str">
            <v>Ingles Markets, Inc</v>
          </cell>
          <cell r="C706" t="str">
            <v>Ingles Pharmacy #23</v>
          </cell>
          <cell r="D706" t="str">
            <v>LOC-02729</v>
          </cell>
          <cell r="E706" t="str">
            <v>Haywood</v>
          </cell>
          <cell r="F706" t="str">
            <v>Haywood</v>
          </cell>
          <cell r="G706" t="str">
            <v>Pharmacy : chain</v>
          </cell>
          <cell r="H706" t="str">
            <v>tmcneill@ingles-markets.com</v>
          </cell>
          <cell r="I706" t="str">
            <v>828-669-2941</v>
          </cell>
          <cell r="J706" t="str">
            <v>Stephen  Cucchi</v>
          </cell>
          <cell r="K706" t="str">
            <v>scucchi@ingles-markets.com</v>
          </cell>
          <cell r="L706" t="str">
            <v>828-669-2941</v>
          </cell>
          <cell r="M706" t="str">
            <v>Troy  McNeill</v>
          </cell>
          <cell r="N706" t="str">
            <v>tmcneill@ingles-markets.com</v>
          </cell>
          <cell r="O706" t="str">
            <v>828-669-2941</v>
          </cell>
          <cell r="P706" t="str">
            <v>Holly  Israel</v>
          </cell>
          <cell r="Q706" t="str">
            <v>ingrx023@ingles-markets.com</v>
          </cell>
          <cell r="R706" t="str">
            <v>828-452-7455</v>
          </cell>
          <cell r="S706" t="str">
            <v>Troy  McNeill</v>
          </cell>
          <cell r="T706" t="str">
            <v>tmcneill@ingles-markets.com</v>
          </cell>
          <cell r="U706" t="str">
            <v>828-669-2941</v>
          </cell>
        </row>
        <row r="707">
          <cell r="A707" t="str">
            <v>NS2031</v>
          </cell>
          <cell r="B707" t="str">
            <v>Ingles Markets, Inc</v>
          </cell>
          <cell r="C707" t="str">
            <v>Ingles Pharmacy #31</v>
          </cell>
          <cell r="D707" t="str">
            <v>LOC-02735</v>
          </cell>
          <cell r="E707" t="str">
            <v>Buncombe</v>
          </cell>
          <cell r="F707" t="str">
            <v>Buncombe</v>
          </cell>
          <cell r="G707" t="str">
            <v>Pharmacy : chain</v>
          </cell>
          <cell r="H707" t="str">
            <v>tmcneill@ingles-markets.com</v>
          </cell>
          <cell r="I707" t="str">
            <v>828-669-2941</v>
          </cell>
          <cell r="J707" t="str">
            <v>Stephen  Cucchi</v>
          </cell>
          <cell r="K707" t="str">
            <v>scucchi@ingles-markets.com</v>
          </cell>
          <cell r="L707" t="str">
            <v>828-669-2941</v>
          </cell>
          <cell r="M707" t="str">
            <v>Troy  McNeill</v>
          </cell>
          <cell r="N707" t="str">
            <v>tmcneill@ingles-markets.com</v>
          </cell>
          <cell r="O707" t="str">
            <v>828-669-2941</v>
          </cell>
          <cell r="P707" t="str">
            <v>Leanne  Wentz</v>
          </cell>
          <cell r="Q707" t="str">
            <v>ingrx031@ingles-markets.com</v>
          </cell>
          <cell r="R707" t="str">
            <v>828-670-5776</v>
          </cell>
          <cell r="S707" t="str">
            <v>Troy  McNeill</v>
          </cell>
          <cell r="T707" t="str">
            <v>tmcneill@ingles-markets.com</v>
          </cell>
          <cell r="U707" t="str">
            <v>828-669-2941</v>
          </cell>
        </row>
        <row r="708">
          <cell r="A708" t="str">
            <v>NS2067</v>
          </cell>
          <cell r="B708" t="str">
            <v>Ingles Markets, Inc</v>
          </cell>
          <cell r="C708" t="str">
            <v>Ingles Pharmacy #67</v>
          </cell>
          <cell r="D708" t="str">
            <v>LOC-02743</v>
          </cell>
          <cell r="E708" t="str">
            <v>Transylvania</v>
          </cell>
          <cell r="F708" t="str">
            <v>Transylvania</v>
          </cell>
          <cell r="G708" t="str">
            <v>Pharmacy : chain</v>
          </cell>
          <cell r="H708" t="str">
            <v>tmcneill@ingles-markets.com</v>
          </cell>
          <cell r="I708" t="str">
            <v>828-669-2941</v>
          </cell>
          <cell r="J708" t="str">
            <v>Stephen  Cucchi</v>
          </cell>
          <cell r="K708" t="str">
            <v>scucchi@ingles-markets.com</v>
          </cell>
          <cell r="L708" t="str">
            <v>828-669-2941</v>
          </cell>
          <cell r="M708" t="str">
            <v>Troy  McNeill</v>
          </cell>
          <cell r="N708" t="str">
            <v>tmcneill@ingles-markets.com</v>
          </cell>
          <cell r="O708" t="str">
            <v>828-669-2941</v>
          </cell>
          <cell r="P708" t="str">
            <v>Sara  Oddo</v>
          </cell>
          <cell r="Q708" t="str">
            <v>ingrx067@ingles-markets.com</v>
          </cell>
          <cell r="R708" t="str">
            <v>828-883-2358</v>
          </cell>
          <cell r="S708" t="str">
            <v>Troy  McNeill</v>
          </cell>
          <cell r="T708" t="str">
            <v>tmcneill@ingles-markets.com</v>
          </cell>
          <cell r="U708" t="str">
            <v>828-669-2941</v>
          </cell>
        </row>
        <row r="709">
          <cell r="A709" t="str">
            <v>NS2027</v>
          </cell>
          <cell r="B709" t="str">
            <v>Ingles Markets, Inc</v>
          </cell>
          <cell r="C709" t="str">
            <v>Ingles Pharmacy #27</v>
          </cell>
          <cell r="D709" t="str">
            <v>LOC-02732</v>
          </cell>
          <cell r="E709" t="str">
            <v>Rutherford</v>
          </cell>
          <cell r="F709" t="str">
            <v>Rutherford</v>
          </cell>
          <cell r="G709" t="str">
            <v>Pharmacy : chain</v>
          </cell>
          <cell r="H709" t="str">
            <v>tmcneill@ingles-markets.com</v>
          </cell>
          <cell r="I709" t="str">
            <v>828-669-2941</v>
          </cell>
          <cell r="J709" t="str">
            <v>Stephen  Cucchi</v>
          </cell>
          <cell r="K709" t="str">
            <v>scucchi@ingles-markets.com</v>
          </cell>
          <cell r="L709" t="str">
            <v>828-669-2941</v>
          </cell>
          <cell r="M709" t="str">
            <v>Troy  McNeill</v>
          </cell>
          <cell r="N709" t="str">
            <v>tmcneill@ingles-markets.com</v>
          </cell>
          <cell r="O709" t="str">
            <v>828-669-2941</v>
          </cell>
          <cell r="P709" t="str">
            <v>Steve  Bedford</v>
          </cell>
          <cell r="Q709" t="str">
            <v>ingrx027@ingles-markets.com</v>
          </cell>
          <cell r="R709" t="str">
            <v>828-245-0786</v>
          </cell>
          <cell r="S709" t="str">
            <v>Troy  McNeill</v>
          </cell>
          <cell r="T709" t="str">
            <v>tmcneill@ingles-markets.com</v>
          </cell>
          <cell r="U709" t="str">
            <v>828-669-2941</v>
          </cell>
        </row>
        <row r="710">
          <cell r="A710" t="str">
            <v>NS2177</v>
          </cell>
          <cell r="B710" t="str">
            <v>Ingles Markets, Inc</v>
          </cell>
          <cell r="C710" t="str">
            <v>Ingles Pharmacy #177</v>
          </cell>
          <cell r="D710" t="str">
            <v>LOC-02763</v>
          </cell>
          <cell r="E710" t="str">
            <v>Henderson</v>
          </cell>
          <cell r="F710" t="str">
            <v>Henderson</v>
          </cell>
          <cell r="G710" t="str">
            <v>Pharmacy : chain</v>
          </cell>
          <cell r="H710" t="str">
            <v>tmcneill@ingles-markets.com</v>
          </cell>
          <cell r="I710" t="str">
            <v>828-669-2941</v>
          </cell>
          <cell r="J710" t="str">
            <v>Stephen  Cucchi</v>
          </cell>
          <cell r="K710" t="str">
            <v>scucchi@ingles-markets.com</v>
          </cell>
          <cell r="L710" t="str">
            <v>828-669-2941</v>
          </cell>
          <cell r="M710" t="str">
            <v>Troy  McNeill</v>
          </cell>
          <cell r="N710" t="str">
            <v>tmcneill@ingles-markets.com</v>
          </cell>
          <cell r="O710" t="str">
            <v>828-669-2941</v>
          </cell>
          <cell r="P710" t="str">
            <v>Jon  Temple</v>
          </cell>
          <cell r="Q710" t="str">
            <v>ingrx177@ingles-markets.com</v>
          </cell>
          <cell r="R710" t="str">
            <v>828-692-0546</v>
          </cell>
          <cell r="S710" t="str">
            <v>Troy  McNeill</v>
          </cell>
          <cell r="T710" t="str">
            <v>tmcneill@ingles-markets.com</v>
          </cell>
          <cell r="U710" t="str">
            <v>828-669-2941</v>
          </cell>
        </row>
        <row r="711">
          <cell r="A711" t="str">
            <v>NS2146</v>
          </cell>
          <cell r="B711" t="str">
            <v>Ingles Markets, Inc</v>
          </cell>
          <cell r="C711" t="str">
            <v>Ingles Pharmacy #146</v>
          </cell>
          <cell r="D711" t="str">
            <v>LOC-02759</v>
          </cell>
          <cell r="E711" t="str">
            <v>Gaston</v>
          </cell>
          <cell r="F711" t="str">
            <v>Gaston</v>
          </cell>
          <cell r="G711" t="str">
            <v>Pharmacy : chain</v>
          </cell>
          <cell r="H711" t="str">
            <v>tmcneill@ingles-markets.com</v>
          </cell>
          <cell r="I711" t="str">
            <v>828-669-2941</v>
          </cell>
          <cell r="J711" t="str">
            <v>Stephen  Cucchi</v>
          </cell>
          <cell r="K711" t="str">
            <v>scucchi@ingles-markets.com</v>
          </cell>
          <cell r="L711" t="str">
            <v>828-669-2941</v>
          </cell>
          <cell r="M711" t="str">
            <v>Troy  McNeill</v>
          </cell>
          <cell r="N711" t="str">
            <v>tmcneill@ingles-markets.com</v>
          </cell>
          <cell r="O711" t="str">
            <v>828-669-2941</v>
          </cell>
          <cell r="P711" t="str">
            <v>Tammy  Strange</v>
          </cell>
          <cell r="Q711" t="str">
            <v>ingrx146@ingles-markets.com</v>
          </cell>
          <cell r="R711" t="str">
            <v>704-922-7187</v>
          </cell>
          <cell r="S711" t="str">
            <v>Troy  McNeill</v>
          </cell>
          <cell r="T711" t="str">
            <v>tmcneill@ingles-markets.com</v>
          </cell>
          <cell r="U711" t="str">
            <v>828-669-2941</v>
          </cell>
        </row>
        <row r="712">
          <cell r="A712" t="str">
            <v>NS2110</v>
          </cell>
          <cell r="B712" t="str">
            <v>Ingles Markets, Inc</v>
          </cell>
          <cell r="C712" t="str">
            <v>Ingles Pharmacy #110</v>
          </cell>
          <cell r="D712" t="str">
            <v>LOC-02749</v>
          </cell>
          <cell r="E712" t="str">
            <v>Jackson</v>
          </cell>
          <cell r="F712" t="str">
            <v>Jackson</v>
          </cell>
          <cell r="G712" t="str">
            <v>Pharmacy : chain</v>
          </cell>
          <cell r="H712" t="str">
            <v>tmcneill@ingles-markets.com</v>
          </cell>
          <cell r="I712" t="str">
            <v>828-669-2941</v>
          </cell>
          <cell r="J712" t="str">
            <v>Stephen  Cucchi</v>
          </cell>
          <cell r="K712" t="str">
            <v>scucchi@ingles-markets.com</v>
          </cell>
          <cell r="L712" t="str">
            <v>828-669-2941</v>
          </cell>
          <cell r="M712" t="str">
            <v>Troy  McNeill</v>
          </cell>
          <cell r="N712" t="str">
            <v>tmcneill@ingles-markets.com</v>
          </cell>
          <cell r="O712" t="str">
            <v>828-669-2941</v>
          </cell>
          <cell r="P712" t="str">
            <v>Jeff  Duvall</v>
          </cell>
          <cell r="Q712" t="str">
            <v>ingrx110@ingles-markets.com</v>
          </cell>
          <cell r="R712" t="str">
            <v>828-743-6312</v>
          </cell>
          <cell r="S712" t="str">
            <v>Troy  McNeill</v>
          </cell>
          <cell r="T712" t="str">
            <v>tmcneill@ingles-markets.com</v>
          </cell>
          <cell r="U712" t="str">
            <v>828-669-2941</v>
          </cell>
        </row>
        <row r="713">
          <cell r="A713" t="str">
            <v>NS20179</v>
          </cell>
          <cell r="B713" t="str">
            <v>Ingles Markets, Inc</v>
          </cell>
          <cell r="C713" t="str">
            <v>Ingles Pharmacy #179</v>
          </cell>
          <cell r="D713" t="str">
            <v>LOC-02764</v>
          </cell>
          <cell r="E713" t="str">
            <v>Henderson</v>
          </cell>
          <cell r="F713" t="str">
            <v>Henderson</v>
          </cell>
          <cell r="G713" t="str">
            <v>Pharmacy : chain</v>
          </cell>
          <cell r="H713" t="str">
            <v>tmcneill@ingles-markets.com</v>
          </cell>
          <cell r="I713" t="str">
            <v>828-669-2941</v>
          </cell>
          <cell r="J713" t="str">
            <v>Stephen  Cucchi</v>
          </cell>
          <cell r="K713" t="str">
            <v>scucchi@ingles-markets.com</v>
          </cell>
          <cell r="L713" t="str">
            <v>828-669-2941</v>
          </cell>
          <cell r="M713" t="str">
            <v>Troy  McNeill</v>
          </cell>
          <cell r="N713" t="str">
            <v>tmcneill@ingles-markets.com</v>
          </cell>
          <cell r="O713" t="str">
            <v>828-669-2941</v>
          </cell>
          <cell r="P713" t="str">
            <v>Julie  Innes</v>
          </cell>
          <cell r="Q713" t="str">
            <v>ingrx179@ingles-markets.com</v>
          </cell>
          <cell r="R713" t="str">
            <v>828-698-2592</v>
          </cell>
          <cell r="S713" t="str">
            <v>Troy  McNeill</v>
          </cell>
          <cell r="T713" t="str">
            <v>tmcneill@ingles-markets.com</v>
          </cell>
          <cell r="U713" t="str">
            <v>828-669-2941</v>
          </cell>
        </row>
        <row r="714">
          <cell r="A714" t="str">
            <v>NS2147</v>
          </cell>
          <cell r="B714" t="str">
            <v>Ingles Markets, Inc</v>
          </cell>
          <cell r="C714" t="str">
            <v>Ingles Pharmacy #147</v>
          </cell>
          <cell r="D714" t="str">
            <v>LOC-02760</v>
          </cell>
          <cell r="E714" t="str">
            <v>Cleveland</v>
          </cell>
          <cell r="F714" t="str">
            <v>Cleveland</v>
          </cell>
          <cell r="G714" t="str">
            <v>Pharmacy : chain</v>
          </cell>
          <cell r="H714" t="str">
            <v>tmcneill@ingles-markets.com</v>
          </cell>
          <cell r="I714" t="str">
            <v>828-669-2941</v>
          </cell>
          <cell r="J714" t="str">
            <v>Stephen  Cucchi</v>
          </cell>
          <cell r="K714" t="str">
            <v>scucchi@ingles-markets.com</v>
          </cell>
          <cell r="L714" t="str">
            <v>828-669-2941</v>
          </cell>
          <cell r="M714" t="str">
            <v>Troy  McNeill</v>
          </cell>
          <cell r="N714" t="str">
            <v>tmcneill@ingles-markets.com</v>
          </cell>
          <cell r="O714" t="str">
            <v>828-669-2941</v>
          </cell>
          <cell r="P714" t="str">
            <v>Catherine  Mason</v>
          </cell>
          <cell r="Q714" t="str">
            <v>ingrx147@ingles-markets.com</v>
          </cell>
          <cell r="R714" t="str">
            <v>704-739-2350</v>
          </cell>
          <cell r="S714" t="str">
            <v>Troy  McNeill</v>
          </cell>
          <cell r="T714" t="str">
            <v>tmcneill@ingles-markets.com</v>
          </cell>
          <cell r="U714" t="str">
            <v>828-669-2941</v>
          </cell>
        </row>
        <row r="715">
          <cell r="A715" t="str">
            <v>NS2134</v>
          </cell>
          <cell r="B715" t="str">
            <v>Ingles Markets, Inc</v>
          </cell>
          <cell r="C715" t="str">
            <v>Ingles Pharmacy #134</v>
          </cell>
          <cell r="D715" t="str">
            <v>LOC-02758</v>
          </cell>
          <cell r="E715" t="str">
            <v>Buncombe</v>
          </cell>
          <cell r="F715" t="str">
            <v>Buncombe</v>
          </cell>
          <cell r="G715" t="str">
            <v>Pharmacy : chain</v>
          </cell>
          <cell r="H715" t="str">
            <v>tmcneill@ingles-markets.com</v>
          </cell>
          <cell r="I715" t="str">
            <v>828-669-2941</v>
          </cell>
          <cell r="J715" t="str">
            <v>Stephen  Cucchi</v>
          </cell>
          <cell r="K715" t="str">
            <v>scucchi@ingles-markets.com</v>
          </cell>
          <cell r="L715" t="str">
            <v>828-669-2941</v>
          </cell>
          <cell r="M715" t="str">
            <v>Troy  McNeill</v>
          </cell>
          <cell r="N715" t="str">
            <v>tmcneill@ingles-markets.com</v>
          </cell>
          <cell r="O715" t="str">
            <v>828-669-2941</v>
          </cell>
          <cell r="P715" t="str">
            <v>Leanne  Downing</v>
          </cell>
          <cell r="Q715" t="str">
            <v>ingrx134@ingles-markets.com</v>
          </cell>
          <cell r="R715" t="str">
            <v>828-665-4976</v>
          </cell>
          <cell r="S715" t="str">
            <v>Troy  McNeill</v>
          </cell>
          <cell r="T715" t="str">
            <v>tmcneill@ingles-markets.com</v>
          </cell>
          <cell r="U715" t="str">
            <v>828-669-2941</v>
          </cell>
        </row>
        <row r="716">
          <cell r="A716" t="str">
            <v>NS2120</v>
          </cell>
          <cell r="B716" t="str">
            <v>Ingles Markets, Inc</v>
          </cell>
          <cell r="C716" t="str">
            <v>Ingles Pharmacy #120</v>
          </cell>
          <cell r="D716" t="str">
            <v>LOC-02753</v>
          </cell>
          <cell r="E716" t="str">
            <v>Burke</v>
          </cell>
          <cell r="F716" t="str">
            <v>Burke</v>
          </cell>
          <cell r="G716" t="str">
            <v>Pharmacy : chain</v>
          </cell>
          <cell r="H716" t="str">
            <v>tmcneill@ingles-markets.com</v>
          </cell>
          <cell r="I716" t="str">
            <v>828-669-2941</v>
          </cell>
          <cell r="J716" t="str">
            <v>Stephen  Cucchi</v>
          </cell>
          <cell r="K716" t="str">
            <v>scucchi@ingles-markets.com</v>
          </cell>
          <cell r="L716" t="str">
            <v>828-669-2941</v>
          </cell>
          <cell r="M716" t="str">
            <v>Troy  McNeill</v>
          </cell>
          <cell r="N716" t="str">
            <v>tmcneill@ingles-markets.com</v>
          </cell>
          <cell r="O716" t="str">
            <v>828-669-2941</v>
          </cell>
          <cell r="P716" t="str">
            <v>Heath  Davis</v>
          </cell>
          <cell r="Q716" t="str">
            <v>ingrx120@ingles-markets.com</v>
          </cell>
          <cell r="R716" t="str">
            <v>828-437-3833</v>
          </cell>
          <cell r="S716" t="str">
            <v>Troy  McNeill</v>
          </cell>
          <cell r="T716" t="str">
            <v>tmcneill@ingles-markets.com</v>
          </cell>
          <cell r="U716" t="str">
            <v>828-669-2941</v>
          </cell>
        </row>
        <row r="717">
          <cell r="A717" t="str">
            <v>NS2114</v>
          </cell>
          <cell r="B717" t="str">
            <v>Ingles Markets, Inc</v>
          </cell>
          <cell r="C717" t="str">
            <v>Ingles Pharmacy #114</v>
          </cell>
          <cell r="D717" t="str">
            <v>LOC-02750</v>
          </cell>
          <cell r="E717" t="str">
            <v>Macon</v>
          </cell>
          <cell r="F717" t="str">
            <v>Macon</v>
          </cell>
          <cell r="G717" t="str">
            <v>Pharmacy : chain</v>
          </cell>
          <cell r="H717" t="str">
            <v>tmcneill@ingles-markets.com</v>
          </cell>
          <cell r="I717" t="str">
            <v>828-669-2941</v>
          </cell>
          <cell r="J717" t="str">
            <v>Stephen  Cucchi</v>
          </cell>
          <cell r="K717" t="str">
            <v>scucchi@ingles-markets.com</v>
          </cell>
          <cell r="L717" t="str">
            <v>828-669-2941</v>
          </cell>
          <cell r="M717" t="str">
            <v>Troy  McNeill</v>
          </cell>
          <cell r="N717" t="str">
            <v>tmcneill@ingles-markets.com</v>
          </cell>
          <cell r="O717" t="str">
            <v>828-669-2941</v>
          </cell>
          <cell r="P717" t="str">
            <v>Cody  Evans</v>
          </cell>
          <cell r="Q717" t="str">
            <v>ingrx114@ingles-markets.com</v>
          </cell>
          <cell r="R717" t="str">
            <v>828-349-1542</v>
          </cell>
          <cell r="S717" t="str">
            <v>Troy  McNeill</v>
          </cell>
          <cell r="T717" t="str">
            <v>tmcneill@ingles-markets.com</v>
          </cell>
          <cell r="U717" t="str">
            <v>828-669-2941</v>
          </cell>
        </row>
        <row r="718">
          <cell r="A718" t="str">
            <v>NS2130</v>
          </cell>
          <cell r="B718" t="str">
            <v>Ingles Markets, Inc</v>
          </cell>
          <cell r="C718" t="str">
            <v>Ingles Pharmacy #130</v>
          </cell>
          <cell r="D718" t="str">
            <v>LOC-02756</v>
          </cell>
          <cell r="E718" t="str">
            <v>Buncombe</v>
          </cell>
          <cell r="F718" t="str">
            <v>Buncombe</v>
          </cell>
          <cell r="G718" t="str">
            <v>Pharmacy : chain</v>
          </cell>
          <cell r="H718" t="str">
            <v>tmcneill@ingles-markets.com</v>
          </cell>
          <cell r="I718" t="str">
            <v>828-669-2941</v>
          </cell>
          <cell r="J718" t="str">
            <v>Stephen  Cucchi</v>
          </cell>
          <cell r="K718" t="str">
            <v>scucchi@ingles-markets.com</v>
          </cell>
          <cell r="L718" t="str">
            <v>828-669-2941</v>
          </cell>
          <cell r="M718" t="str">
            <v>Troy  McNeill</v>
          </cell>
          <cell r="N718" t="str">
            <v>tmcneill@ingles-markets.com</v>
          </cell>
          <cell r="O718" t="str">
            <v>828-669-2941</v>
          </cell>
          <cell r="P718" t="str">
            <v>Michelle  Schell</v>
          </cell>
          <cell r="Q718" t="str">
            <v>ingrx130@ingles-markets.com</v>
          </cell>
          <cell r="R718" t="str">
            <v>828-684-9019</v>
          </cell>
          <cell r="S718" t="str">
            <v>Troy  McNeill</v>
          </cell>
          <cell r="T718" t="str">
            <v>tmcneill@ingles-markets.com</v>
          </cell>
          <cell r="U718" t="str">
            <v>828-669-2941</v>
          </cell>
        </row>
        <row r="719">
          <cell r="A719" t="str">
            <v>NS2127</v>
          </cell>
          <cell r="B719" t="str">
            <v>Ingles Markets, Inc</v>
          </cell>
          <cell r="C719" t="str">
            <v>Ingles Pharmacy #127</v>
          </cell>
          <cell r="D719" t="str">
            <v>LOC-02755</v>
          </cell>
          <cell r="E719" t="str">
            <v>Rutherford</v>
          </cell>
          <cell r="F719" t="str">
            <v>Rutherford</v>
          </cell>
          <cell r="G719" t="str">
            <v>Pharmacy : chain</v>
          </cell>
          <cell r="H719" t="str">
            <v>tmcneill@ingles-markets.com</v>
          </cell>
          <cell r="I719" t="str">
            <v>828-669-2941</v>
          </cell>
          <cell r="J719" t="str">
            <v>Stephen  Cucchi</v>
          </cell>
          <cell r="K719" t="str">
            <v>scucchi@ingles-markets.com</v>
          </cell>
          <cell r="L719" t="str">
            <v>828-669-2941</v>
          </cell>
          <cell r="M719" t="str">
            <v>Troy  McNeill</v>
          </cell>
          <cell r="N719" t="str">
            <v>tmcneill@ingles-markets.com</v>
          </cell>
          <cell r="O719" t="str">
            <v>828-669-2941</v>
          </cell>
          <cell r="P719" t="str">
            <v>Alicia  Campanini</v>
          </cell>
          <cell r="Q719" t="str">
            <v>ingrx127@ingles-markets.com</v>
          </cell>
          <cell r="R719" t="str">
            <v>828-625-0748</v>
          </cell>
          <cell r="S719" t="str">
            <v>Troy  McNeill</v>
          </cell>
          <cell r="T719" t="str">
            <v>tmcneill@ingles-markets.com</v>
          </cell>
          <cell r="U719" t="str">
            <v>828-669-2941</v>
          </cell>
        </row>
        <row r="720">
          <cell r="A720" t="str">
            <v>NS2121</v>
          </cell>
          <cell r="B720" t="str">
            <v>Ingles Markets, Inc</v>
          </cell>
          <cell r="C720" t="str">
            <v>Ingles Pharmacy #121</v>
          </cell>
          <cell r="D720" t="str">
            <v>LOC-02754</v>
          </cell>
          <cell r="E720" t="str">
            <v>Caldwell</v>
          </cell>
          <cell r="F720" t="str">
            <v>Caldwell</v>
          </cell>
          <cell r="G720" t="str">
            <v>Pharmacy : chain</v>
          </cell>
          <cell r="H720" t="str">
            <v>tmcneill@ingles-markets.com</v>
          </cell>
          <cell r="I720" t="str">
            <v>828-669-2941</v>
          </cell>
          <cell r="J720" t="str">
            <v>Stephen  Cucchi</v>
          </cell>
          <cell r="K720" t="str">
            <v>scucchi@ingles-markets.com</v>
          </cell>
          <cell r="L720" t="str">
            <v>828-669-2941</v>
          </cell>
          <cell r="M720" t="str">
            <v>Troy  McNeill</v>
          </cell>
          <cell r="N720" t="str">
            <v>tmcneill@ingles-markets.com</v>
          </cell>
          <cell r="O720" t="str">
            <v>828-669-2941</v>
          </cell>
          <cell r="P720" t="str">
            <v>Sarah  Thompson</v>
          </cell>
          <cell r="Q720" t="str">
            <v>ingrx121@ingles-markets.com</v>
          </cell>
          <cell r="R720" t="str">
            <v>828-726-6027</v>
          </cell>
          <cell r="S720" t="str">
            <v>Troy  McNeill</v>
          </cell>
          <cell r="T720" t="str">
            <v>tmcneill@ingles-markets.com</v>
          </cell>
          <cell r="U720" t="str">
            <v>828-669-2941</v>
          </cell>
        </row>
        <row r="721">
          <cell r="A721" t="str">
            <v>NS2133</v>
          </cell>
          <cell r="B721" t="str">
            <v>Ingles Markets, Inc</v>
          </cell>
          <cell r="C721" t="str">
            <v>Ingles Pharmacy #133</v>
          </cell>
          <cell r="D721" t="str">
            <v>LOC-02757</v>
          </cell>
          <cell r="E721" t="str">
            <v>Henderson</v>
          </cell>
          <cell r="F721" t="str">
            <v>Henderson</v>
          </cell>
          <cell r="G721" t="str">
            <v>Pharmacy : chain</v>
          </cell>
          <cell r="H721" t="str">
            <v>tmcneill@ingles-markets.com</v>
          </cell>
          <cell r="I721" t="str">
            <v>828-669-2941</v>
          </cell>
          <cell r="J721" t="str">
            <v>Stephen  Cucchi</v>
          </cell>
          <cell r="K721" t="str">
            <v>scucchi@ingles-markets.com</v>
          </cell>
          <cell r="L721" t="str">
            <v>828-669-2941</v>
          </cell>
          <cell r="M721" t="str">
            <v>Troy  McNeill</v>
          </cell>
          <cell r="N721" t="str">
            <v>tmcneill@ingles-markets.com</v>
          </cell>
          <cell r="O721" t="str">
            <v>828-669-2941</v>
          </cell>
          <cell r="P721" t="str">
            <v>Candace  Wood</v>
          </cell>
          <cell r="Q721" t="str">
            <v>ingrx133@ingles-markets.com</v>
          </cell>
          <cell r="R721" t="str">
            <v>828-890-8159</v>
          </cell>
          <cell r="S721" t="str">
            <v>Troy  McNeill</v>
          </cell>
          <cell r="T721" t="str">
            <v>tmcneill@ingles-markets.com</v>
          </cell>
          <cell r="U721" t="str">
            <v>828-669-2941</v>
          </cell>
        </row>
        <row r="722">
          <cell r="A722" t="str">
            <v>22C001</v>
          </cell>
          <cell r="B722" t="str">
            <v>Ingles Markets, Inc</v>
          </cell>
          <cell r="C722" t="str">
            <v>Ingles Pharmacy #116</v>
          </cell>
          <cell r="D722" t="str">
            <v>LOC-02752</v>
          </cell>
          <cell r="E722" t="str">
            <v>Clay</v>
          </cell>
          <cell r="F722" t="str">
            <v>Clay</v>
          </cell>
          <cell r="G722" t="str">
            <v>Pharmacy : chain</v>
          </cell>
          <cell r="H722" t="str">
            <v>tmcneill@ingles-markets.com</v>
          </cell>
          <cell r="I722" t="str">
            <v>828-669-2941</v>
          </cell>
          <cell r="J722" t="str">
            <v>Stephen  Cucchi</v>
          </cell>
          <cell r="K722" t="str">
            <v>scucchi@ingles-markets.com</v>
          </cell>
          <cell r="L722" t="str">
            <v>828-669-2941</v>
          </cell>
          <cell r="M722" t="str">
            <v>Troy  McNeill</v>
          </cell>
          <cell r="N722" t="str">
            <v>tmcneill@ingles-markets.com</v>
          </cell>
          <cell r="O722" t="str">
            <v>828-669-2941</v>
          </cell>
          <cell r="P722" t="str">
            <v>Clint  Ledford</v>
          </cell>
          <cell r="Q722" t="str">
            <v>ingrx116@ingles-markets.com</v>
          </cell>
          <cell r="R722" t="str">
            <v>828-389-2804</v>
          </cell>
          <cell r="S722" t="str">
            <v>Troy  McNeill</v>
          </cell>
          <cell r="T722" t="str">
            <v>tmcneill@ingles-markets.com</v>
          </cell>
          <cell r="U722" t="str">
            <v>828-669-2941</v>
          </cell>
        </row>
        <row r="723">
          <cell r="A723" t="str">
            <v>NS2150</v>
          </cell>
          <cell r="B723" t="str">
            <v>Ingles Markets, Inc</v>
          </cell>
          <cell r="C723" t="str">
            <v>Ingles Pharmacy #150</v>
          </cell>
          <cell r="D723" t="str">
            <v>LOC-02762</v>
          </cell>
          <cell r="E723" t="str">
            <v>Iredell</v>
          </cell>
          <cell r="F723" t="str">
            <v>Iredell</v>
          </cell>
          <cell r="G723" t="str">
            <v>Pharmacy : chain</v>
          </cell>
          <cell r="H723" t="str">
            <v>tmcneill@ingles-markets.com</v>
          </cell>
          <cell r="I723" t="str">
            <v>828-669-2941</v>
          </cell>
          <cell r="J723" t="str">
            <v>Stephen  Cucchi</v>
          </cell>
          <cell r="K723" t="str">
            <v>scucchi@ingles-markets.com</v>
          </cell>
          <cell r="L723" t="str">
            <v>828-669-2941</v>
          </cell>
          <cell r="M723" t="str">
            <v>Troy  McNeill</v>
          </cell>
          <cell r="N723" t="str">
            <v>tmcneill@ingles-markets.com</v>
          </cell>
          <cell r="O723" t="str">
            <v>828-669-2941</v>
          </cell>
          <cell r="P723" t="str">
            <v>David  Yang</v>
          </cell>
          <cell r="Q723" t="str">
            <v>ingrx150@ingles-markets.com</v>
          </cell>
          <cell r="R723" t="str">
            <v>704-872-3984</v>
          </cell>
          <cell r="S723" t="str">
            <v>Troy  McNeill</v>
          </cell>
          <cell r="T723" t="str">
            <v>tmcneill@ingles-markets.com</v>
          </cell>
          <cell r="U723" t="str">
            <v>828-669-2941</v>
          </cell>
        </row>
        <row r="724">
          <cell r="A724" t="str">
            <v>NS2180</v>
          </cell>
          <cell r="B724" t="str">
            <v>Ingles Markets, Inc</v>
          </cell>
          <cell r="C724" t="str">
            <v>Ingles Pharmacy #180</v>
          </cell>
          <cell r="D724" t="str">
            <v>LOC-02765</v>
          </cell>
          <cell r="E724" t="str">
            <v>Buncombe</v>
          </cell>
          <cell r="F724" t="str">
            <v>Buncombe</v>
          </cell>
          <cell r="G724" t="str">
            <v>Pharmacy : chain</v>
          </cell>
          <cell r="H724" t="str">
            <v>tmcneill@ingles-markets.com</v>
          </cell>
          <cell r="I724" t="str">
            <v>828-669-2941</v>
          </cell>
          <cell r="J724" t="str">
            <v>Stephen  Cucchi</v>
          </cell>
          <cell r="K724" t="str">
            <v>scucchi@ingles-markets.com</v>
          </cell>
          <cell r="L724" t="str">
            <v>828-669-2941</v>
          </cell>
          <cell r="M724" t="str">
            <v>Troy  McNeill</v>
          </cell>
          <cell r="N724" t="str">
            <v>tmcneill@ingles-markets.com</v>
          </cell>
          <cell r="O724" t="str">
            <v>828-669-2941</v>
          </cell>
          <cell r="P724" t="str">
            <v>Amanda  Hyder</v>
          </cell>
          <cell r="Q724" t="str">
            <v>ingrx180@ingles-markets.com</v>
          </cell>
          <cell r="R724" t="str">
            <v>828-645-7499</v>
          </cell>
          <cell r="S724" t="str">
            <v>Troy  McNeill</v>
          </cell>
          <cell r="T724" t="str">
            <v>tmcneill@ingles-markets.com</v>
          </cell>
          <cell r="U724" t="str">
            <v>828-669-2941</v>
          </cell>
        </row>
        <row r="725">
          <cell r="A725" t="str">
            <v>NS2148</v>
          </cell>
          <cell r="B725" t="str">
            <v>Ingles Markets, Inc</v>
          </cell>
          <cell r="C725" t="str">
            <v>Ingles Pharmacy #148</v>
          </cell>
          <cell r="D725" t="str">
            <v>LOC-02761</v>
          </cell>
          <cell r="E725" t="str">
            <v>Lincoln</v>
          </cell>
          <cell r="F725" t="str">
            <v>Lincoln</v>
          </cell>
          <cell r="G725" t="str">
            <v>Pharmacy : chain</v>
          </cell>
          <cell r="H725" t="str">
            <v>tmcneill@ingles-markets.com</v>
          </cell>
          <cell r="I725" t="str">
            <v>828-669-2941</v>
          </cell>
          <cell r="J725" t="str">
            <v>Stephen  Cucchi</v>
          </cell>
          <cell r="K725" t="str">
            <v>scucchi@ingles-markets.com</v>
          </cell>
          <cell r="L725" t="str">
            <v>828-669-2941</v>
          </cell>
          <cell r="M725" t="str">
            <v>Troy  McNeill</v>
          </cell>
          <cell r="N725" t="str">
            <v>tmcneill@ingles-markets.com</v>
          </cell>
          <cell r="O725" t="str">
            <v>828-669-2941</v>
          </cell>
          <cell r="P725" t="str">
            <v>Emily  Gaddis</v>
          </cell>
          <cell r="Q725" t="str">
            <v>ingrx148@ingles-markets.com</v>
          </cell>
          <cell r="R725" t="str">
            <v>704-735-2791</v>
          </cell>
          <cell r="S725" t="str">
            <v>Troy  McNeill</v>
          </cell>
          <cell r="T725" t="str">
            <v>tmcneill@ingles-markets.com</v>
          </cell>
          <cell r="U725" t="str">
            <v>828-669-2941</v>
          </cell>
        </row>
        <row r="726">
          <cell r="A726" t="str">
            <v>92C057</v>
          </cell>
          <cell r="B726" t="str">
            <v>Innovative Pharmacy Services Inc. d/b/a Blue Ridge Pharmacy</v>
          </cell>
          <cell r="C726" t="str">
            <v>Blue Ridge Pharmacy</v>
          </cell>
          <cell r="D726" t="str">
            <v>LOC-01258</v>
          </cell>
          <cell r="E726" t="str">
            <v>Wake</v>
          </cell>
          <cell r="F726" t="str">
            <v>Wake</v>
          </cell>
          <cell r="G726" t="str">
            <v>Pharmacy : independent</v>
          </cell>
          <cell r="H726" t="str">
            <v>wes.mccall.nc@gmail.com</v>
          </cell>
          <cell r="I726" t="str">
            <v>919-377-0189</v>
          </cell>
          <cell r="J726" t="str">
            <v>Wesley  McCall</v>
          </cell>
          <cell r="K726" t="str">
            <v>wes.mccall.nc@gmail.com</v>
          </cell>
          <cell r="L726" t="str">
            <v>828-298-7600</v>
          </cell>
          <cell r="M726" t="str">
            <v>Wesley  McCall</v>
          </cell>
          <cell r="N726" t="str">
            <v>wes.mccall.nc@gmail.com</v>
          </cell>
          <cell r="O726" t="str">
            <v>828-298-7600</v>
          </cell>
          <cell r="P726" t="str">
            <v>Ashley  Peele</v>
          </cell>
          <cell r="Q726" t="str">
            <v>aheath@blueridgerx.com</v>
          </cell>
          <cell r="R726" t="str">
            <v>919-377-0189</v>
          </cell>
          <cell r="S726" t="str">
            <v>Wesley  McCall</v>
          </cell>
          <cell r="T726" t="str">
            <v>wes.mccall.nc@gmail.com</v>
          </cell>
          <cell r="U726" t="str">
            <v>828-298-7600</v>
          </cell>
        </row>
        <row r="727">
          <cell r="A727" t="str">
            <v>920034</v>
          </cell>
          <cell r="B727" t="str">
            <v>Internal Medicine &amp; Pediatrics Associates, PA</v>
          </cell>
          <cell r="C727" t="str">
            <v>Internal Medicine and Pediatrics Associates, PA</v>
          </cell>
          <cell r="D727" t="str">
            <v>LOC-01047</v>
          </cell>
          <cell r="E727" t="str">
            <v>Wake</v>
          </cell>
          <cell r="F727" t="str">
            <v>Wake</v>
          </cell>
          <cell r="G727" t="str">
            <v>Medical practice : internal medicine</v>
          </cell>
          <cell r="H727" t="str">
            <v>manager@carymedpeds.com</v>
          </cell>
          <cell r="I727" t="str">
            <v>919-380-7531</v>
          </cell>
          <cell r="J727" t="str">
            <v>Ashley  Davis</v>
          </cell>
          <cell r="K727" t="str">
            <v>manager@carymedpeds.com</v>
          </cell>
          <cell r="L727" t="str">
            <v>919-380-7531</v>
          </cell>
          <cell r="M727" t="str">
            <v>James C Womble</v>
          </cell>
          <cell r="N727" t="str">
            <v>five4unc@gmail.com</v>
          </cell>
          <cell r="O727" t="str">
            <v>919-380-7531</v>
          </cell>
          <cell r="P727" t="str">
            <v>Katie  Immler</v>
          </cell>
          <cell r="Q727" t="str">
            <v>clinical@carymedpeds.com</v>
          </cell>
          <cell r="R727" t="str">
            <v>919-380-7531</v>
          </cell>
          <cell r="S727" t="str">
            <v>Kathryn  Isaac</v>
          </cell>
          <cell r="T727" t="str">
            <v>purchasing@carymedpeds.com</v>
          </cell>
          <cell r="U727" t="str">
            <v>919-380-7531</v>
          </cell>
        </row>
        <row r="728">
          <cell r="A728" t="str">
            <v>92C012</v>
          </cell>
          <cell r="B728" t="str">
            <v>Internal Medicine Associates of Raleigh</v>
          </cell>
          <cell r="C728" t="str">
            <v>Internal Medicine Associates of Raleigh</v>
          </cell>
          <cell r="D728" t="str">
            <v>LOC-00555</v>
          </cell>
          <cell r="E728" t="str">
            <v>Wake</v>
          </cell>
          <cell r="F728" t="str">
            <v>Wake</v>
          </cell>
          <cell r="G728" t="str">
            <v>Medical practice : internal medicine</v>
          </cell>
          <cell r="H728" t="str">
            <v>csanford@imaraleigh.com</v>
          </cell>
          <cell r="I728" t="str">
            <v>919-788-9588</v>
          </cell>
          <cell r="J728" t="str">
            <v>christine  sanford</v>
          </cell>
          <cell r="K728" t="str">
            <v>csanford@imaraleigh.com</v>
          </cell>
          <cell r="L728" t="str">
            <v>919-788-9588</v>
          </cell>
          <cell r="M728" t="str">
            <v>Michael  James</v>
          </cell>
          <cell r="N728" t="str">
            <v>csanford@imaraleigh.com</v>
          </cell>
          <cell r="O728" t="str">
            <v>919-788-9588</v>
          </cell>
          <cell r="P728" t="str">
            <v>christine  sanford</v>
          </cell>
          <cell r="Q728" t="str">
            <v>csanford@imaraleigh.com</v>
          </cell>
          <cell r="R728" t="str">
            <v>919-788-9588</v>
          </cell>
          <cell r="S728" t="str">
            <v>Tasha  Ellison</v>
          </cell>
          <cell r="T728" t="str">
            <v>csanford@gmail.com</v>
          </cell>
          <cell r="U728" t="str">
            <v>919-788-9588</v>
          </cell>
        </row>
        <row r="729">
          <cell r="A729" t="str">
            <v>490001</v>
          </cell>
          <cell r="B729" t="str">
            <v>Iredell County Health Department</v>
          </cell>
          <cell r="C729" t="str">
            <v>Iredell County Health Department</v>
          </cell>
          <cell r="D729" t="str">
            <v>LOC-00193</v>
          </cell>
          <cell r="E729" t="str">
            <v>Iredell</v>
          </cell>
          <cell r="F729" t="str">
            <v>Iredell</v>
          </cell>
          <cell r="G729" t="str">
            <v>Public health provider : public health clinic</v>
          </cell>
          <cell r="H729" t="str">
            <v>smigit@co.iredell.nc.us</v>
          </cell>
          <cell r="I729" t="str">
            <v>+704-878-5300</v>
          </cell>
          <cell r="J729" t="str">
            <v>Jane N Hinson</v>
          </cell>
          <cell r="K729" t="str">
            <v>jane.hinson@co.iredell.nc.us</v>
          </cell>
          <cell r="L729" t="str">
            <v>+704-878-5302</v>
          </cell>
          <cell r="M729" t="str">
            <v>Ralph  Bentley</v>
          </cell>
          <cell r="N729" t="str">
            <v>rc2bentley@yahoo.com</v>
          </cell>
          <cell r="O729" t="str">
            <v>+704-881-5348</v>
          </cell>
          <cell r="P729" t="str">
            <v>Samantha  Migit</v>
          </cell>
          <cell r="Q729" t="str">
            <v>smigit@co.iredell.nc.us</v>
          </cell>
          <cell r="R729" t="str">
            <v>704-761-2487</v>
          </cell>
          <cell r="S729" t="str">
            <v>Cheslie  Carter</v>
          </cell>
          <cell r="T729" t="str">
            <v>cheslie.carter@co.iredell.nc.us</v>
          </cell>
          <cell r="U729" t="str">
            <v>704-761-2457</v>
          </cell>
        </row>
        <row r="730">
          <cell r="A730" t="str">
            <v>490005</v>
          </cell>
          <cell r="B730" t="str">
            <v>Iredell Health System</v>
          </cell>
          <cell r="C730" t="str">
            <v>Iredell Health System</v>
          </cell>
          <cell r="D730" t="str">
            <v>LOC-00194</v>
          </cell>
          <cell r="E730" t="str">
            <v>Iredell</v>
          </cell>
          <cell r="F730" t="str">
            <v>Iredell</v>
          </cell>
          <cell r="G730" t="str">
            <v>Hospital</v>
          </cell>
          <cell r="H730" t="str">
            <v>randi.raynor@iredellhealth.org</v>
          </cell>
          <cell r="I730" t="str">
            <v>+704-878-5661</v>
          </cell>
          <cell r="J730" t="str">
            <v>John  Green</v>
          </cell>
          <cell r="K730" t="str">
            <v>john.green@iredellhealth.org</v>
          </cell>
          <cell r="L730" t="str">
            <v>+704-878-4500</v>
          </cell>
          <cell r="M730" t="str">
            <v>Joseph C Mazzola</v>
          </cell>
          <cell r="N730" t="str">
            <v>joseph.mazzola@iredellhealth.org</v>
          </cell>
          <cell r="O730" t="str">
            <v>+704-878-4502</v>
          </cell>
          <cell r="P730" t="str">
            <v>Randi  Raynor</v>
          </cell>
          <cell r="Q730" t="str">
            <v>randi.raynor@iredellhealth.org</v>
          </cell>
          <cell r="R730" t="str">
            <v>704-878-4501</v>
          </cell>
          <cell r="S730" t="str">
            <v>Amy  Wingler</v>
          </cell>
          <cell r="T730" t="str">
            <v>amy.wingler@iredellhealth.org</v>
          </cell>
          <cell r="U730" t="str">
            <v>704-878-7385</v>
          </cell>
        </row>
        <row r="731">
          <cell r="A731" t="str">
            <v>71C007</v>
          </cell>
          <cell r="B731" t="str">
            <v>Island Family Medicine</v>
          </cell>
          <cell r="C731" t="str">
            <v>Island Family Medicine</v>
          </cell>
          <cell r="D731" t="str">
            <v>LOC-03161</v>
          </cell>
          <cell r="E731" t="str">
            <v>Pender</v>
          </cell>
          <cell r="F731" t="str">
            <v>Pender</v>
          </cell>
          <cell r="G731" t="str">
            <v>Medical practice : family medicine</v>
          </cell>
          <cell r="H731" t="str">
            <v>sharonjblair@gmail.com</v>
          </cell>
          <cell r="I731" t="str">
            <v>910-329-9916</v>
          </cell>
          <cell r="J731" t="str">
            <v>James S Blair III</v>
          </cell>
          <cell r="K731" t="str">
            <v>seaborn3md@gmail.com</v>
          </cell>
          <cell r="L731" t="str">
            <v>910-329-9916</v>
          </cell>
          <cell r="M731" t="str">
            <v>James S Blair III</v>
          </cell>
          <cell r="N731" t="str">
            <v>seaborn3md@gmail.com</v>
          </cell>
          <cell r="O731" t="str">
            <v>910-329-9916</v>
          </cell>
          <cell r="P731" t="str">
            <v>Sharon J Blair</v>
          </cell>
          <cell r="Q731" t="str">
            <v>sharonjblair@gmail.com</v>
          </cell>
          <cell r="R731" t="str">
            <v>910-329-9916</v>
          </cell>
          <cell r="S731" t="str">
            <v>Devin  Ellis</v>
          </cell>
          <cell r="T731" t="str">
            <v>devin@islandfamilymed.com</v>
          </cell>
          <cell r="U731" t="str">
            <v>910-329-9916</v>
          </cell>
        </row>
        <row r="732">
          <cell r="A732" t="str">
            <v>28C007</v>
          </cell>
          <cell r="B732" t="str">
            <v>Island Pharmacy Inc</v>
          </cell>
          <cell r="C732" t="str">
            <v>Island Pharmacy Inc</v>
          </cell>
          <cell r="D732" t="str">
            <v>LOC-02357</v>
          </cell>
          <cell r="E732" t="str">
            <v>Dare</v>
          </cell>
          <cell r="F732" t="str">
            <v>Dare</v>
          </cell>
          <cell r="G732" t="str">
            <v>Pharmacy : independent</v>
          </cell>
          <cell r="H732" t="str">
            <v>islandrx2@gmail.com</v>
          </cell>
          <cell r="I732" t="str">
            <v>252-473-5801</v>
          </cell>
          <cell r="J732" t="str">
            <v>Kevin  Phillips</v>
          </cell>
          <cell r="K732" t="str">
            <v>islandrx2@gmail.com</v>
          </cell>
          <cell r="L732" t="str">
            <v>252-473-5801</v>
          </cell>
          <cell r="M732" t="str">
            <v>Kevin  Phillips</v>
          </cell>
          <cell r="N732" t="str">
            <v>islandrx2@gmail.com</v>
          </cell>
          <cell r="O732" t="str">
            <v>252-473-5801</v>
          </cell>
          <cell r="P732" t="str">
            <v>Kevin L Phillips</v>
          </cell>
          <cell r="Q732" t="str">
            <v>islandrx2@gmail.com</v>
          </cell>
          <cell r="R732" t="str">
            <v>252-473-5801</v>
          </cell>
          <cell r="S732" t="str">
            <v>Brent  Richardson</v>
          </cell>
          <cell r="T732" t="str">
            <v>dbrnobx@yahoo.com</v>
          </cell>
          <cell r="U732" t="str">
            <v>252-473-5801</v>
          </cell>
        </row>
        <row r="733">
          <cell r="A733" t="str">
            <v>12C002</v>
          </cell>
          <cell r="B733" t="str">
            <v>J. IVERSON RIDDLE DEVELOPMENTAL CENTER</v>
          </cell>
          <cell r="C733" t="str">
            <v>J. IVERSON RIDDLE DEVELOPMENTAL CENTER</v>
          </cell>
          <cell r="D733" t="str">
            <v>LOC-00196</v>
          </cell>
          <cell r="E733" t="str">
            <v>Burke</v>
          </cell>
          <cell r="F733" t="str">
            <v>Burke</v>
          </cell>
          <cell r="G733" t="str">
            <v>Long-term care : intellectual or developmental disability</v>
          </cell>
          <cell r="H733" t="str">
            <v>brandon.warren@dhhs.nc.gov</v>
          </cell>
          <cell r="I733" t="str">
            <v>+828-433-2731</v>
          </cell>
          <cell r="J733" t="str">
            <v>DAVID T DRUM</v>
          </cell>
          <cell r="K733" t="str">
            <v>todd.drum@dhhs.nc.gov</v>
          </cell>
          <cell r="L733" t="str">
            <v>+828-433-2711</v>
          </cell>
          <cell r="M733" t="str">
            <v>STEVEN L MAHORNEY</v>
          </cell>
          <cell r="N733" t="str">
            <v>steve.mahorney@dhhs.nc.gov</v>
          </cell>
          <cell r="O733" t="str">
            <v>+828-433-2686</v>
          </cell>
          <cell r="P733" t="str">
            <v>BRANDON K WARREN</v>
          </cell>
          <cell r="Q733" t="str">
            <v>brandon.warren@dhhs.nc.gov</v>
          </cell>
          <cell r="R733" t="str">
            <v>828-433-2683</v>
          </cell>
          <cell r="S733" t="str">
            <v>SARA H THICK</v>
          </cell>
          <cell r="T733" t="str">
            <v>sara.thick@dhhs.nc.gov</v>
          </cell>
          <cell r="U733" t="str">
            <v>828-433-2892</v>
          </cell>
        </row>
        <row r="734">
          <cell r="A734" t="str">
            <v>78C008</v>
          </cell>
          <cell r="B734" t="str">
            <v>J&amp;S Drug Company</v>
          </cell>
          <cell r="C734" t="str">
            <v>Lumberton Drug Company</v>
          </cell>
          <cell r="D734" t="str">
            <v>LOC-01493</v>
          </cell>
          <cell r="E734" t="str">
            <v>Robeson</v>
          </cell>
          <cell r="F734" t="str">
            <v>Robeson</v>
          </cell>
          <cell r="G734" t="str">
            <v>Pharmacy : independent</v>
          </cell>
          <cell r="H734" t="str">
            <v>stephanie.white@lumbertondrug.com</v>
          </cell>
          <cell r="I734" t="str">
            <v>910-671-9000</v>
          </cell>
          <cell r="J734" t="str">
            <v>Jason  Foil</v>
          </cell>
          <cell r="K734" t="str">
            <v>jason@lumbertondrug.com</v>
          </cell>
          <cell r="L734" t="str">
            <v>910-802-4620</v>
          </cell>
          <cell r="M734" t="str">
            <v>Jerri A Britt</v>
          </cell>
          <cell r="N734" t="str">
            <v>ja.britt@lumbertondrug.com</v>
          </cell>
          <cell r="O734" t="str">
            <v>910-671-9000</v>
          </cell>
          <cell r="P734" t="str">
            <v>Stephanie M White</v>
          </cell>
          <cell r="Q734" t="str">
            <v>stephanie.white@lumbertondrug.com</v>
          </cell>
          <cell r="R734" t="str">
            <v>984-218-2063</v>
          </cell>
          <cell r="S734" t="str">
            <v>Jerri A Britt</v>
          </cell>
          <cell r="T734" t="str">
            <v>ja.britt@lumbertondrug.com</v>
          </cell>
          <cell r="U734" t="str">
            <v>910-671-9000</v>
          </cell>
        </row>
        <row r="735">
          <cell r="A735" t="str">
            <v>500001</v>
          </cell>
          <cell r="B735" t="str">
            <v>Jackson County Department of Public Health</v>
          </cell>
          <cell r="C735" t="str">
            <v>Jackson County Department of Public Health</v>
          </cell>
          <cell r="D735" t="str">
            <v>LOC-00197</v>
          </cell>
          <cell r="E735" t="str">
            <v>Jackson</v>
          </cell>
          <cell r="F735" t="str">
            <v>Jackson</v>
          </cell>
          <cell r="G735" t="str">
            <v>Public health provider : public health clinic</v>
          </cell>
          <cell r="H735" t="str">
            <v>clarissaashe@jacksonnc.org</v>
          </cell>
          <cell r="I735" t="str">
            <v>+828-586-8994</v>
          </cell>
          <cell r="J735" t="str">
            <v>Clarissa  Ashe</v>
          </cell>
          <cell r="K735" t="str">
            <v>clarissaashe@jacksonnc.org</v>
          </cell>
          <cell r="L735" t="str">
            <v>+828-587-8255</v>
          </cell>
          <cell r="M735" t="str">
            <v>Casey  Prenger</v>
          </cell>
          <cell r="N735" t="str">
            <v>clarissaashe@jacksonnc.org</v>
          </cell>
          <cell r="O735" t="str">
            <v>+828-586-8994</v>
          </cell>
          <cell r="P735" t="str">
            <v>Gretta  Phillips</v>
          </cell>
          <cell r="Q735" t="str">
            <v>grettaphillips@jacksonnc.org</v>
          </cell>
          <cell r="R735" t="str">
            <v>828-587-8264</v>
          </cell>
          <cell r="S735" t="str">
            <v>Darlene  Robinson</v>
          </cell>
          <cell r="T735" t="str">
            <v>darlenerobinson@jacksonnc.org</v>
          </cell>
          <cell r="U735" t="str">
            <v>828-587-8232</v>
          </cell>
        </row>
        <row r="736">
          <cell r="A736" t="str">
            <v>67C003</v>
          </cell>
          <cell r="B736" t="str">
            <v>Jacksonville Children's and Multispecialty Clinic</v>
          </cell>
          <cell r="C736" t="str">
            <v>Jacksonville Children's and Multispecialty Clinic Richlands</v>
          </cell>
          <cell r="D736" t="str">
            <v>LOC-01247</v>
          </cell>
          <cell r="E736" t="str">
            <v>Onslow</v>
          </cell>
          <cell r="F736" t="str">
            <v>Onslow</v>
          </cell>
          <cell r="G736" t="str">
            <v>Medical practice : other specialty</v>
          </cell>
          <cell r="H736" t="str">
            <v>pstark@jcmcpa.net</v>
          </cell>
          <cell r="I736" t="str">
            <v>910-353-0581</v>
          </cell>
          <cell r="J736" t="str">
            <v>Zen  Menon</v>
          </cell>
          <cell r="K736" t="str">
            <v>zmenon@atlanticmedicalmanagement.com</v>
          </cell>
          <cell r="L736" t="str">
            <v>602-361-3081</v>
          </cell>
          <cell r="M736" t="str">
            <v>Madhur  Mittal</v>
          </cell>
          <cell r="N736" t="str">
            <v>mmittal@jcmcpa.net</v>
          </cell>
          <cell r="O736" t="str">
            <v>910-382-8033</v>
          </cell>
          <cell r="P736" t="str">
            <v>Heather A Madry</v>
          </cell>
          <cell r="Q736" t="str">
            <v>hmadry@jcmcpa.net</v>
          </cell>
          <cell r="R736" t="str">
            <v>252-375-5721</v>
          </cell>
          <cell r="S736" t="str">
            <v>Tiffaney N Gatewood</v>
          </cell>
          <cell r="T736" t="str">
            <v>tgatewood@jcmcpa.net</v>
          </cell>
          <cell r="U736" t="str">
            <v>910-330-6935</v>
          </cell>
        </row>
        <row r="737">
          <cell r="A737" t="str">
            <v>67C004</v>
          </cell>
          <cell r="B737" t="str">
            <v>Jacksonville Children's and Multispecialty Clinic</v>
          </cell>
          <cell r="C737" t="str">
            <v>Jacksonville Children's and Multispecialty Clinic Jacksonville</v>
          </cell>
          <cell r="D737" t="str">
            <v>LOC-01240</v>
          </cell>
          <cell r="E737" t="str">
            <v>Onslow</v>
          </cell>
          <cell r="F737" t="str">
            <v>Onslow</v>
          </cell>
          <cell r="G737" t="str">
            <v>Medical practice : other specialty</v>
          </cell>
          <cell r="H737" t="str">
            <v>pstark@jcmcpa.net</v>
          </cell>
          <cell r="I737" t="str">
            <v>910-353-0581</v>
          </cell>
          <cell r="J737" t="str">
            <v>Zen  Menon</v>
          </cell>
          <cell r="K737" t="str">
            <v>zmenon@atlanticmedicalmanagement.com</v>
          </cell>
          <cell r="L737" t="str">
            <v>602-361-3081</v>
          </cell>
          <cell r="M737" t="str">
            <v>Madhur  Mittal</v>
          </cell>
          <cell r="N737" t="str">
            <v>mmittal@jcmcpa.net</v>
          </cell>
          <cell r="O737" t="str">
            <v>910-382-8033</v>
          </cell>
          <cell r="P737" t="str">
            <v>Heather A Madry</v>
          </cell>
          <cell r="Q737" t="str">
            <v>hmadry@jcmcpa.net</v>
          </cell>
          <cell r="R737" t="str">
            <v>252-375-5721</v>
          </cell>
          <cell r="S737" t="str">
            <v>Tiffaney N Gatewood</v>
          </cell>
          <cell r="T737" t="str">
            <v>tgatewood@jcmcpa.net</v>
          </cell>
          <cell r="U737" t="str">
            <v>910-330-6935</v>
          </cell>
        </row>
        <row r="738">
          <cell r="A738" t="str">
            <v>92C086</v>
          </cell>
          <cell r="B738" t="str">
            <v>Jacobs and van Cleeff Internal Medicine</v>
          </cell>
          <cell r="C738" t="str">
            <v>Jacobs and van Cleeff Internal Medicine</v>
          </cell>
          <cell r="D738" t="str">
            <v>LOC-02487</v>
          </cell>
          <cell r="E738" t="str">
            <v>Wake</v>
          </cell>
          <cell r="F738" t="str">
            <v>Wake</v>
          </cell>
          <cell r="G738" t="str">
            <v>Medical practice : internal medicine</v>
          </cell>
          <cell r="H738" t="str">
            <v>drjacobsnurse@mdvip.com</v>
          </cell>
          <cell r="I738" t="str">
            <v>919-859-9954</v>
          </cell>
          <cell r="J738" t="str">
            <v>James  Jacobs</v>
          </cell>
          <cell r="K738" t="str">
            <v>drjacobs@mdvip.com</v>
          </cell>
          <cell r="L738" t="str">
            <v>919-859-9954</v>
          </cell>
          <cell r="M738" t="str">
            <v>James  Jacobs</v>
          </cell>
          <cell r="N738" t="str">
            <v>drjacobs@mdvip.com</v>
          </cell>
          <cell r="O738" t="str">
            <v>919-859-9954</v>
          </cell>
          <cell r="P738" t="str">
            <v>Donna  Byrd</v>
          </cell>
          <cell r="Q738" t="str">
            <v>drjacobsnurse@mdvip.com</v>
          </cell>
          <cell r="R738" t="str">
            <v>919-859-9954</v>
          </cell>
          <cell r="S738" t="str">
            <v>Angie  Cernilli</v>
          </cell>
          <cell r="T738" t="str">
            <v>drvancleeffnurse@mdvip.com</v>
          </cell>
          <cell r="U738" t="str">
            <v>919-859-9866</v>
          </cell>
        </row>
        <row r="739">
          <cell r="A739" t="str">
            <v>10C001</v>
          </cell>
          <cell r="B739" t="str">
            <v>J Arthur Dosher Memorial Hospital</v>
          </cell>
          <cell r="C739" t="str">
            <v>J Arthur Dosher Memorial Hospital</v>
          </cell>
          <cell r="D739" t="str">
            <v>LOC-00195</v>
          </cell>
          <cell r="E739" t="str">
            <v>Brunswick</v>
          </cell>
          <cell r="F739" t="str">
            <v>Brunswick</v>
          </cell>
          <cell r="G739" t="str">
            <v>Hospital</v>
          </cell>
          <cell r="H739" t="str">
            <v>lisanarron@dosher.org</v>
          </cell>
          <cell r="I739" t="str">
            <v>+910-457-3835</v>
          </cell>
          <cell r="J739" t="str">
            <v>Lynda  Stanley</v>
          </cell>
          <cell r="K739" t="str">
            <v>lyndastanley@dosher.org</v>
          </cell>
          <cell r="L739" t="str">
            <v>+910-457-3850</v>
          </cell>
          <cell r="M739" t="str">
            <v>William A Newsom</v>
          </cell>
          <cell r="N739" t="str">
            <v>alexnewsom@dosher.org</v>
          </cell>
          <cell r="O739" t="str">
            <v>+910-457-5657</v>
          </cell>
          <cell r="P739" t="str">
            <v>Lisa W Narron</v>
          </cell>
          <cell r="Q739" t="str">
            <v>lisanarron@dosher.org</v>
          </cell>
          <cell r="R739" t="str">
            <v>910-457-3835</v>
          </cell>
          <cell r="S739" t="str">
            <v>Lesa C Anderson</v>
          </cell>
          <cell r="T739" t="str">
            <v>lesaanderson@dosher.org</v>
          </cell>
          <cell r="U739" t="str">
            <v>910-457-3964</v>
          </cell>
        </row>
        <row r="740">
          <cell r="A740" t="str">
            <v>920081</v>
          </cell>
          <cell r="B740" t="str">
            <v>Jeffers, Mann &amp; Artman Pediatrics</v>
          </cell>
          <cell r="C740" t="str">
            <v>Jeffers, Mann &amp; Artman Pediatrics Raleigh Location</v>
          </cell>
          <cell r="D740" t="str">
            <v>LOC-01213</v>
          </cell>
          <cell r="E740" t="str">
            <v>Wake</v>
          </cell>
          <cell r="F740" t="str">
            <v>Wake</v>
          </cell>
          <cell r="G740" t="str">
            <v>Medical practice : pediatrics</v>
          </cell>
          <cell r="H740" t="str">
            <v>tmontgomery@jeffersandmann.com</v>
          </cell>
          <cell r="I740" t="str">
            <v>919-786-5001</v>
          </cell>
          <cell r="J740" t="str">
            <v>ashli  dunlow</v>
          </cell>
          <cell r="K740" t="str">
            <v>adunlow@jeffersandmann.com</v>
          </cell>
          <cell r="L740" t="str">
            <v>919-786-5001</v>
          </cell>
          <cell r="M740" t="str">
            <v>Terrica  Montgomery</v>
          </cell>
          <cell r="N740" t="str">
            <v>tmontgomery@jeffersandmann.com</v>
          </cell>
          <cell r="O740" t="str">
            <v>919-786-5001</v>
          </cell>
          <cell r="P740" t="str">
            <v>Laurin  Somma</v>
          </cell>
          <cell r="Q740" t="str">
            <v>lrainey@jeffersandmann.com</v>
          </cell>
          <cell r="R740" t="str">
            <v>919-786-5001</v>
          </cell>
          <cell r="S740" t="str">
            <v>Tyler  Stewart</v>
          </cell>
          <cell r="T740" t="str">
            <v>tstewart@jeffersandmann.com</v>
          </cell>
          <cell r="U740" t="str">
            <v>919-786-5001</v>
          </cell>
        </row>
        <row r="741">
          <cell r="A741" t="str">
            <v>510022</v>
          </cell>
          <cell r="B741" t="str">
            <v>Jeffers, Mann &amp; Artman Pediatrics</v>
          </cell>
          <cell r="C741" t="str">
            <v>Jeffers, Mann and Artman Pediatrics Clayton</v>
          </cell>
          <cell r="D741" t="str">
            <v>LOC-02172</v>
          </cell>
          <cell r="E741" t="str">
            <v>Johnston</v>
          </cell>
          <cell r="F741" t="str">
            <v>Johnston</v>
          </cell>
          <cell r="G741" t="str">
            <v>Medical practice : pediatrics</v>
          </cell>
          <cell r="H741" t="str">
            <v>tmontgomery@jeffersandmann.com</v>
          </cell>
          <cell r="I741" t="str">
            <v>919-786-5001</v>
          </cell>
          <cell r="J741" t="str">
            <v>ashli  dunlow</v>
          </cell>
          <cell r="K741" t="str">
            <v>adunlow@jeffersandmann.com</v>
          </cell>
          <cell r="L741" t="str">
            <v>919-786-5001</v>
          </cell>
          <cell r="M741" t="str">
            <v>Terrica  Montgomery</v>
          </cell>
          <cell r="N741" t="str">
            <v>tmontgomery@jeffersandmann.com</v>
          </cell>
          <cell r="O741" t="str">
            <v>919-786-5001</v>
          </cell>
          <cell r="P741" t="str">
            <v>Shyanna  Leavitt</v>
          </cell>
          <cell r="Q741" t="str">
            <v>sleavitt@jeffersandmann.com</v>
          </cell>
          <cell r="R741" t="str">
            <v>919-359-3500</v>
          </cell>
          <cell r="S741" t="str">
            <v>Sabrina  Johnson</v>
          </cell>
          <cell r="T741" t="str">
            <v>sjohnson@jeffersandmann.com</v>
          </cell>
          <cell r="U741" t="str">
            <v>919-359-3500</v>
          </cell>
        </row>
        <row r="742">
          <cell r="A742" t="str">
            <v>920172</v>
          </cell>
          <cell r="B742" t="str">
            <v>Jeffers, Mann &amp; Artman Pediatrics</v>
          </cell>
          <cell r="C742" t="str">
            <v>Jeffers, Mann &amp; Artman Pediatrics Holly Springs Location</v>
          </cell>
          <cell r="D742" t="str">
            <v>LOC-02175</v>
          </cell>
          <cell r="E742" t="str">
            <v>Wake</v>
          </cell>
          <cell r="F742" t="str">
            <v>Wake</v>
          </cell>
          <cell r="G742" t="str">
            <v>Medical practice : pediatrics</v>
          </cell>
          <cell r="H742" t="str">
            <v>tmontgomery@jeffersandmann.com</v>
          </cell>
          <cell r="I742" t="str">
            <v>919-786-5001</v>
          </cell>
          <cell r="J742" t="str">
            <v>ashli  dunlow</v>
          </cell>
          <cell r="K742" t="str">
            <v>adunlow@jeffersandmann.com</v>
          </cell>
          <cell r="L742" t="str">
            <v>919-786-5001</v>
          </cell>
          <cell r="M742" t="str">
            <v>Terrica  Montgomery</v>
          </cell>
          <cell r="N742" t="str">
            <v>tmontgomery@jeffersandmann.com</v>
          </cell>
          <cell r="O742" t="str">
            <v>919-786-5001</v>
          </cell>
          <cell r="P742" t="str">
            <v>Briitany  Stewart</v>
          </cell>
          <cell r="Q742" t="str">
            <v>bstewart@jeffersandmann.com</v>
          </cell>
          <cell r="R742" t="str">
            <v>919-586-0050</v>
          </cell>
          <cell r="S742" t="str">
            <v>Erika  Byrd</v>
          </cell>
          <cell r="T742" t="str">
            <v>ebyrd@jeffersandmann.com</v>
          </cell>
          <cell r="U742" t="str">
            <v>919-586-0050</v>
          </cell>
        </row>
        <row r="743">
          <cell r="A743" t="str">
            <v>920133</v>
          </cell>
          <cell r="B743" t="str">
            <v>Jeffers, Mann &amp; Artman Pediatrics</v>
          </cell>
          <cell r="C743" t="str">
            <v>Jeffers Mann &amp; Artman Pediatrics Wake Forest Location</v>
          </cell>
          <cell r="D743" t="str">
            <v>LOC-02177</v>
          </cell>
          <cell r="E743" t="str">
            <v>Wake</v>
          </cell>
          <cell r="F743" t="str">
            <v>Wake</v>
          </cell>
          <cell r="G743" t="str">
            <v>Medical practice : pediatrics</v>
          </cell>
          <cell r="H743" t="str">
            <v>tmontgomery@jeffersandmann.com</v>
          </cell>
          <cell r="I743" t="str">
            <v>919-786-5001</v>
          </cell>
          <cell r="J743" t="str">
            <v>ashli  dunlow</v>
          </cell>
          <cell r="K743" t="str">
            <v>adunlow@jeffersandmann.com</v>
          </cell>
          <cell r="L743" t="str">
            <v>919-786-5001</v>
          </cell>
          <cell r="M743" t="str">
            <v>Terrica  Montgomery</v>
          </cell>
          <cell r="N743" t="str">
            <v>tmontgomery@jeffersandmann.com</v>
          </cell>
          <cell r="O743" t="str">
            <v>919-786-5001</v>
          </cell>
          <cell r="P743" t="str">
            <v>Heather  Mathewson</v>
          </cell>
          <cell r="Q743" t="str">
            <v>hmathewson@jeffersandmann.com</v>
          </cell>
          <cell r="R743" t="str">
            <v>919-453-5363</v>
          </cell>
          <cell r="S743" t="str">
            <v>Jessica  Mathews</v>
          </cell>
          <cell r="T743" t="str">
            <v>jmathews@jeffersandmann.com</v>
          </cell>
          <cell r="U743" t="str">
            <v>919-453-5363</v>
          </cell>
        </row>
        <row r="744">
          <cell r="A744" t="str">
            <v>920119</v>
          </cell>
          <cell r="B744" t="str">
            <v>Jeffers, Mann &amp; Artman Pediatrics</v>
          </cell>
          <cell r="C744" t="str">
            <v>Jeffers, Mann &amp; Artman Pediatrics Cary Location</v>
          </cell>
          <cell r="D744" t="str">
            <v>LOC-02174</v>
          </cell>
          <cell r="E744" t="str">
            <v>Wake</v>
          </cell>
          <cell r="F744" t="str">
            <v>Wake</v>
          </cell>
          <cell r="G744" t="str">
            <v>Medical practice : pediatrics</v>
          </cell>
          <cell r="H744" t="str">
            <v>tmontgomery@jeffersandmann.com</v>
          </cell>
          <cell r="I744" t="str">
            <v>919-786-5001</v>
          </cell>
          <cell r="J744" t="str">
            <v>ashli  dunlow</v>
          </cell>
          <cell r="K744" t="str">
            <v>adunlow@jeffersandmann.com</v>
          </cell>
          <cell r="L744" t="str">
            <v>919-786-5001</v>
          </cell>
          <cell r="M744" t="str">
            <v>Terrica  Montgomery</v>
          </cell>
          <cell r="N744" t="str">
            <v>tmontgomery@jeffersandmann.com</v>
          </cell>
          <cell r="O744" t="str">
            <v>919-786-5001</v>
          </cell>
          <cell r="P744" t="str">
            <v>Tiffany  Banks</v>
          </cell>
          <cell r="Q744" t="str">
            <v>tbanks@jeffersandmann.com</v>
          </cell>
          <cell r="R744" t="str">
            <v>919-852-0177</v>
          </cell>
          <cell r="S744" t="str">
            <v>Cindy  Sanchez</v>
          </cell>
          <cell r="T744" t="str">
            <v>csanchez@jeffersandmann.com</v>
          </cell>
          <cell r="U744" t="str">
            <v>919-852-0177</v>
          </cell>
        </row>
        <row r="745">
          <cell r="A745" t="str">
            <v>32C039</v>
          </cell>
          <cell r="B745" t="str">
            <v>JJ Bug Pharmacy LLC</v>
          </cell>
          <cell r="C745" t="str">
            <v>Hersey Pharmacy</v>
          </cell>
          <cell r="D745" t="str">
            <v>LOC-02183</v>
          </cell>
          <cell r="E745" t="str">
            <v>Durham</v>
          </cell>
          <cell r="F745" t="str">
            <v>Durham</v>
          </cell>
          <cell r="G745" t="str">
            <v>Pharmacy : independent</v>
          </cell>
          <cell r="H745" t="str">
            <v>herseypharmacy@gmail.com</v>
          </cell>
          <cell r="I745" t="str">
            <v>919-346-4008</v>
          </cell>
          <cell r="J745" t="str">
            <v>Keith  Hersey</v>
          </cell>
          <cell r="K745" t="str">
            <v>kherseyrph@aol.com</v>
          </cell>
          <cell r="L745" t="str">
            <v>919-724-8147</v>
          </cell>
          <cell r="M745" t="str">
            <v>Keith L Hersey</v>
          </cell>
          <cell r="N745" t="str">
            <v>herseypharmacy@aol.com</v>
          </cell>
          <cell r="O745" t="str">
            <v>919-346-4008</v>
          </cell>
          <cell r="P745" t="str">
            <v>Keith L Hersey</v>
          </cell>
          <cell r="Q745" t="str">
            <v>herseypharmacy@gmail.com</v>
          </cell>
          <cell r="R745" t="str">
            <v>919-724-8147</v>
          </cell>
          <cell r="S745" t="str">
            <v>none  none</v>
          </cell>
          <cell r="T745" t="str">
            <v>herseypharmacy@gmail.com</v>
          </cell>
          <cell r="U745" t="str">
            <v>919-346-4008</v>
          </cell>
        </row>
        <row r="746">
          <cell r="A746" t="str">
            <v>67C007</v>
          </cell>
          <cell r="B746" t="str">
            <v>JOHNSON DRUG COMPANY</v>
          </cell>
          <cell r="C746" t="str">
            <v>JOHNSON DRUG WILLIAMSBURG</v>
          </cell>
          <cell r="D746" t="str">
            <v>LOC-01682</v>
          </cell>
          <cell r="E746" t="str">
            <v>Onslow</v>
          </cell>
          <cell r="F746" t="str">
            <v>Onslow</v>
          </cell>
          <cell r="G746" t="str">
            <v>Pharmacy : independent</v>
          </cell>
          <cell r="H746" t="str">
            <v>anthony@johnsondrugco.com</v>
          </cell>
          <cell r="I746" t="str">
            <v>910-347-5185</v>
          </cell>
          <cell r="J746" t="str">
            <v>DWIGHT A MEDLIN</v>
          </cell>
          <cell r="K746" t="str">
            <v>anthony@johnsondrugco.com</v>
          </cell>
          <cell r="L746" t="str">
            <v>910-347-5185</v>
          </cell>
          <cell r="M746" t="str">
            <v>DWIGHT A MEDLIN</v>
          </cell>
          <cell r="N746" t="str">
            <v>anthony@johnsondrugco.com</v>
          </cell>
          <cell r="O746" t="str">
            <v>910-347-5185</v>
          </cell>
          <cell r="P746" t="str">
            <v>OLIVIA M KUMTA</v>
          </cell>
          <cell r="Q746" t="str">
            <v>omorton88@gmail.com</v>
          </cell>
          <cell r="R746" t="str">
            <v>910-938-0582</v>
          </cell>
          <cell r="S746" t="str">
            <v>Rachael S Collins</v>
          </cell>
          <cell r="T746" t="str">
            <v>rscollins@johnsondrugco.com</v>
          </cell>
          <cell r="U746" t="str">
            <v>910-938-0582</v>
          </cell>
        </row>
        <row r="747">
          <cell r="A747" t="str">
            <v>67C009</v>
          </cell>
          <cell r="B747" t="str">
            <v>JOHNSON DRUG COMPANY</v>
          </cell>
          <cell r="C747" t="str">
            <v>JOHNSON DRUG COMPANY</v>
          </cell>
          <cell r="D747" t="str">
            <v>LOC-01676</v>
          </cell>
          <cell r="E747" t="str">
            <v>Onslow</v>
          </cell>
          <cell r="F747" t="str">
            <v>Onslow</v>
          </cell>
          <cell r="G747" t="str">
            <v>Pharmacy : independent</v>
          </cell>
          <cell r="H747" t="str">
            <v>anthony@johnsondrugco.com</v>
          </cell>
          <cell r="I747" t="str">
            <v>910-347-5185</v>
          </cell>
          <cell r="J747" t="str">
            <v>DWIGHT A MEDLIN</v>
          </cell>
          <cell r="K747" t="str">
            <v>anthony@johnsondrugco.com</v>
          </cell>
          <cell r="L747" t="str">
            <v>910-347-5185</v>
          </cell>
          <cell r="M747" t="str">
            <v>DWIGHT A MEDLIN</v>
          </cell>
          <cell r="N747" t="str">
            <v>anthony@johnsondrugco.com</v>
          </cell>
          <cell r="O747" t="str">
            <v>910-347-5185</v>
          </cell>
          <cell r="P747" t="str">
            <v>DWIGHT A MEDLIN</v>
          </cell>
          <cell r="Q747" t="str">
            <v>anthony@johnsondrugco.com</v>
          </cell>
          <cell r="R747" t="str">
            <v>910-347-5185</v>
          </cell>
          <cell r="S747" t="str">
            <v>Jessica L Fountain</v>
          </cell>
          <cell r="T747" t="str">
            <v>jlfountain0909@email.campbell.edu</v>
          </cell>
          <cell r="U747" t="str">
            <v>910-347-5185</v>
          </cell>
        </row>
        <row r="748">
          <cell r="A748" t="str">
            <v>67C010</v>
          </cell>
          <cell r="B748" t="str">
            <v>JOHNSON DRUG COMPANY</v>
          </cell>
          <cell r="C748" t="str">
            <v>JOHNSON DRUG WESTPARK</v>
          </cell>
          <cell r="D748" t="str">
            <v>LOC-01677</v>
          </cell>
          <cell r="E748" t="str">
            <v>Onslow</v>
          </cell>
          <cell r="F748" t="str">
            <v>Onslow</v>
          </cell>
          <cell r="G748" t="str">
            <v>Pharmacy : independent</v>
          </cell>
          <cell r="H748" t="str">
            <v>anthony@johnsondrugco.com</v>
          </cell>
          <cell r="I748" t="str">
            <v>910-347-5185</v>
          </cell>
          <cell r="J748" t="str">
            <v>DWIGHT A MEDLIN</v>
          </cell>
          <cell r="K748" t="str">
            <v>anthony@johnsondrugco.com</v>
          </cell>
          <cell r="L748" t="str">
            <v>910-347-5185</v>
          </cell>
          <cell r="M748" t="str">
            <v>DWIGHT A MEDLIN</v>
          </cell>
          <cell r="N748" t="str">
            <v>anthony@johnsondrugco.com</v>
          </cell>
          <cell r="O748" t="str">
            <v>910-347-5185</v>
          </cell>
          <cell r="P748" t="str">
            <v>MARK D GREENWELL</v>
          </cell>
          <cell r="Q748" t="str">
            <v>tarheel5966@gmail.com</v>
          </cell>
          <cell r="R748" t="str">
            <v>910-455-9222</v>
          </cell>
          <cell r="S748" t="str">
            <v>Mallorie S Willis</v>
          </cell>
          <cell r="T748" t="str">
            <v>mrsanders0820@emial.campbell.edu</v>
          </cell>
          <cell r="U748" t="str">
            <v>910-455-9222</v>
          </cell>
        </row>
        <row r="749">
          <cell r="A749" t="str">
            <v>71C005</v>
          </cell>
          <cell r="B749" t="str">
            <v>JOHNSON DRUG COMPANY</v>
          </cell>
          <cell r="C749" t="str">
            <v>JOHNSON DRUG HAMPSTEAD</v>
          </cell>
          <cell r="D749" t="str">
            <v>LOC-01927</v>
          </cell>
          <cell r="E749" t="str">
            <v>Pender</v>
          </cell>
          <cell r="F749" t="str">
            <v>Pender</v>
          </cell>
          <cell r="G749" t="str">
            <v>Pharmacy : independent</v>
          </cell>
          <cell r="H749" t="str">
            <v>anthony@johnsondrugco.com</v>
          </cell>
          <cell r="I749" t="str">
            <v>910-347-5185</v>
          </cell>
          <cell r="J749" t="str">
            <v>DWIGHT A MEDLIN</v>
          </cell>
          <cell r="K749" t="str">
            <v>anthony@johnsondrugco.com</v>
          </cell>
          <cell r="L749" t="str">
            <v>910-347-5185</v>
          </cell>
          <cell r="M749" t="str">
            <v>DWIGHT A MEDLIN</v>
          </cell>
          <cell r="N749" t="str">
            <v>anthony@johnsondrugco.com</v>
          </cell>
          <cell r="O749" t="str">
            <v>910-347-5185</v>
          </cell>
          <cell r="P749" t="str">
            <v>AMANDA B WHITLEY</v>
          </cell>
          <cell r="Q749" t="str">
            <v>amanda@johnsondrugco.com</v>
          </cell>
          <cell r="R749" t="str">
            <v>910-270-2223</v>
          </cell>
          <cell r="S749" t="str">
            <v>Dwight A Medlin</v>
          </cell>
          <cell r="T749" t="str">
            <v>anthony@johnsondrugco.com</v>
          </cell>
          <cell r="U749" t="str">
            <v>910-347-5185</v>
          </cell>
        </row>
        <row r="750">
          <cell r="A750" t="str">
            <v>51C001</v>
          </cell>
          <cell r="B750" t="str">
            <v>Johnston County Pharmacies, Inc.</v>
          </cell>
          <cell r="C750" t="str">
            <v>Johnston County Pharmacies, Inc.</v>
          </cell>
          <cell r="D750" t="str">
            <v>LOC-00198</v>
          </cell>
          <cell r="E750" t="str">
            <v/>
          </cell>
          <cell r="F750" t="str">
            <v>Johnston</v>
          </cell>
          <cell r="G750" t="str">
            <v>Pharmacy : independent</v>
          </cell>
          <cell r="H750" t="str">
            <v>realo4oaks@gmail.com</v>
          </cell>
          <cell r="I750" t="str">
            <v>+919-980-4031</v>
          </cell>
          <cell r="J750" t="str">
            <v>Mitchell  LeQuire</v>
          </cell>
          <cell r="K750" t="str">
            <v>realofouroaks@gmail.com</v>
          </cell>
          <cell r="L750" t="str">
            <v>+919-934-2111</v>
          </cell>
          <cell r="M750" t="str">
            <v>Carl  Edwards</v>
          </cell>
          <cell r="N750" t="str">
            <v>realo4oaks@gmail.com</v>
          </cell>
          <cell r="O750" t="str">
            <v>+919-980-4031</v>
          </cell>
          <cell r="P750" t="str">
            <v>Carl  Edwards</v>
          </cell>
          <cell r="Q750" t="str">
            <v>cgedwards@embarqmail.com</v>
          </cell>
          <cell r="R750" t="str">
            <v>+919-980-4031</v>
          </cell>
          <cell r="S750" t="str">
            <v>Heather  McLamb</v>
          </cell>
          <cell r="T750" t="str">
            <v>hmclamb@hotmail.com</v>
          </cell>
          <cell r="U750" t="str">
            <v>+919-980-4031</v>
          </cell>
        </row>
        <row r="751">
          <cell r="A751" t="str">
            <v>510001</v>
          </cell>
          <cell r="B751" t="str">
            <v>Johnston County Public Health Department</v>
          </cell>
          <cell r="C751" t="str">
            <v>Johnston County Public Health Department</v>
          </cell>
          <cell r="D751" t="str">
            <v>LOC-00199</v>
          </cell>
          <cell r="E751" t="str">
            <v>Johnston</v>
          </cell>
          <cell r="F751" t="str">
            <v>Johnston</v>
          </cell>
          <cell r="G751" t="str">
            <v>Public health provider : public health clinic</v>
          </cell>
          <cell r="H751" t="str">
            <v>steve.strickland@johnstonnc.com</v>
          </cell>
          <cell r="I751" t="str">
            <v>+919-989-5200</v>
          </cell>
          <cell r="J751" t="str">
            <v>Steve  Strickland</v>
          </cell>
          <cell r="K751" t="str">
            <v>steve.strickland@johnstonnc.com</v>
          </cell>
          <cell r="L751" t="str">
            <v>+919-796-8419</v>
          </cell>
          <cell r="M751" t="str">
            <v>Marilyn  Pearson</v>
          </cell>
          <cell r="N751" t="str">
            <v>marilyn.pearson@johnstonnc.com</v>
          </cell>
          <cell r="O751" t="str">
            <v>+919-989-5225</v>
          </cell>
          <cell r="P751" t="str">
            <v>Steven H Strickland</v>
          </cell>
          <cell r="Q751" t="str">
            <v>steve.strickland@johnstonnc.com</v>
          </cell>
          <cell r="R751" t="str">
            <v>919-796-8419</v>
          </cell>
          <cell r="S751" t="str">
            <v>Marilyn  Pearson</v>
          </cell>
          <cell r="T751" t="str">
            <v>marilyn.pearson@johnstonnc.com</v>
          </cell>
          <cell r="U751" t="str">
            <v>919-796-8421</v>
          </cell>
        </row>
        <row r="752">
          <cell r="A752" t="str">
            <v>51C014</v>
          </cell>
          <cell r="B752" t="str">
            <v>Johnston Family Medicine, P.A.</v>
          </cell>
          <cell r="C752" t="str">
            <v>Johnston Family Medicine, PA</v>
          </cell>
          <cell r="D752" t="str">
            <v>LOC-01757</v>
          </cell>
          <cell r="E752" t="str">
            <v>Johnston</v>
          </cell>
          <cell r="F752" t="str">
            <v>Johnston</v>
          </cell>
          <cell r="G752" t="str">
            <v>Medical practice : family medicine</v>
          </cell>
          <cell r="H752" t="str">
            <v>scline@johnstonfamilymedicine.com</v>
          </cell>
          <cell r="I752" t="str">
            <v>919-934-1211</v>
          </cell>
          <cell r="J752" t="str">
            <v>Renee G Watson</v>
          </cell>
          <cell r="K752" t="str">
            <v>rwmommd@johnstonfamilymedicine.com</v>
          </cell>
          <cell r="L752" t="str">
            <v>919-934-1211</v>
          </cell>
          <cell r="M752" t="str">
            <v>Renee G Watson</v>
          </cell>
          <cell r="N752" t="str">
            <v>rwmommd@johnstonfamilymedicine.com</v>
          </cell>
          <cell r="O752" t="str">
            <v>919-934-1211</v>
          </cell>
          <cell r="P752" t="str">
            <v>Susan W Cline</v>
          </cell>
          <cell r="Q752" t="str">
            <v>scline@johnstonfamilymedicine.com</v>
          </cell>
          <cell r="R752" t="str">
            <v>919-934-1211</v>
          </cell>
          <cell r="S752" t="str">
            <v>Renee G Watson</v>
          </cell>
          <cell r="T752" t="str">
            <v>rwmommd@johnstonfamilymedicine.com</v>
          </cell>
          <cell r="U752" t="str">
            <v>919-934-1211</v>
          </cell>
        </row>
        <row r="753">
          <cell r="A753" t="str">
            <v>510009</v>
          </cell>
          <cell r="B753" t="str">
            <v>Johnston Health Services Corporation d.b.a. Johnston Health</v>
          </cell>
          <cell r="C753" t="str">
            <v>Johnston Health Services Corporation d.b.a. Johnston Health</v>
          </cell>
          <cell r="D753" t="str">
            <v>LOC-00200</v>
          </cell>
          <cell r="E753" t="str">
            <v>Johnston</v>
          </cell>
          <cell r="F753" t="str">
            <v>Johnston</v>
          </cell>
          <cell r="G753" t="str">
            <v>Hospital</v>
          </cell>
          <cell r="H753" t="str">
            <v>robert.cupp@unchealth.unc.edu</v>
          </cell>
          <cell r="I753" t="str">
            <v>+919-938-7543</v>
          </cell>
          <cell r="J753" t="str">
            <v>Tommy  Williams</v>
          </cell>
          <cell r="K753" t="str">
            <v>tommy.williams@unchealth.unc.edu</v>
          </cell>
          <cell r="L753" t="str">
            <v>+919-938-7111</v>
          </cell>
          <cell r="M753" t="str">
            <v>Rodney  McCaskill</v>
          </cell>
          <cell r="N753" t="str">
            <v>rodney.mccaskill@unchealth.unc.edu</v>
          </cell>
          <cell r="O753" t="str">
            <v>+919-938-7536</v>
          </cell>
          <cell r="P753" t="str">
            <v>Robert C Cupp</v>
          </cell>
          <cell r="Q753" t="str">
            <v>robert.cupp@unchealth.unc.edu</v>
          </cell>
          <cell r="R753" t="str">
            <v>919-938-7543</v>
          </cell>
          <cell r="S753" t="str">
            <v>Alicia  Van Camp</v>
          </cell>
          <cell r="T753" t="str">
            <v>alicia.vancamp@unchealth.unc.edu</v>
          </cell>
          <cell r="U753" t="str">
            <v>919-938-7532</v>
          </cell>
        </row>
        <row r="754">
          <cell r="A754" t="str">
            <v>520001</v>
          </cell>
          <cell r="B754" t="str">
            <v>Jones County Health Department</v>
          </cell>
          <cell r="C754" t="str">
            <v>Jones County Health Department</v>
          </cell>
          <cell r="D754" t="str">
            <v>LOC-00201</v>
          </cell>
          <cell r="E754" t="str">
            <v>Jones</v>
          </cell>
          <cell r="F754" t="str">
            <v>Jones</v>
          </cell>
          <cell r="G754" t="str">
            <v>Public health provider : public health clinic</v>
          </cell>
          <cell r="H754" t="str">
            <v>apike@jonescountync.gov</v>
          </cell>
          <cell r="I754" t="str">
            <v>+252-448-9111</v>
          </cell>
          <cell r="J754" t="str">
            <v>Ann B Pike</v>
          </cell>
          <cell r="K754" t="str">
            <v>apike@jonescountync.gov</v>
          </cell>
          <cell r="L754" t="str">
            <v>+252-448-9111</v>
          </cell>
          <cell r="M754" t="str">
            <v>Ricky L Watson</v>
          </cell>
          <cell r="N754" t="str">
            <v>watsonri@ecu.edu</v>
          </cell>
          <cell r="O754" t="str">
            <v>+252-917-4687</v>
          </cell>
          <cell r="P754" t="str">
            <v>Theresa  Carpenter</v>
          </cell>
          <cell r="Q754" t="str">
            <v>tcarpenter@jonescountync.gov</v>
          </cell>
          <cell r="R754" t="str">
            <v>252-448-9111</v>
          </cell>
          <cell r="S754" t="str">
            <v>Ann B Pike</v>
          </cell>
          <cell r="T754" t="str">
            <v>apike@jonescountync.gov</v>
          </cell>
          <cell r="U754" t="str">
            <v>252-448-9111</v>
          </cell>
        </row>
        <row r="755">
          <cell r="A755" t="str">
            <v>34C013</v>
          </cell>
          <cell r="B755" t="str">
            <v>Jonestown Pharmacy</v>
          </cell>
          <cell r="C755" t="str">
            <v>JONESTOWN PHARMACY</v>
          </cell>
          <cell r="D755" t="str">
            <v>LOC-01817</v>
          </cell>
          <cell r="E755" t="str">
            <v>Forsyth</v>
          </cell>
          <cell r="F755" t="str">
            <v>Forsyth</v>
          </cell>
          <cell r="G755" t="str">
            <v>Pharmacy : independent</v>
          </cell>
          <cell r="H755" t="str">
            <v>kwvlahos@gmail.com</v>
          </cell>
          <cell r="I755" t="str">
            <v>336-774-1445</v>
          </cell>
          <cell r="J755" t="str">
            <v>Kristi  Vlahos</v>
          </cell>
          <cell r="K755" t="str">
            <v>kwvlahos@gmail.com</v>
          </cell>
          <cell r="L755" t="str">
            <v>336-774-1445</v>
          </cell>
          <cell r="M755" t="str">
            <v>Angelo  Vlahos</v>
          </cell>
          <cell r="N755" t="str">
            <v>jtownpharmacy@yahoo.com</v>
          </cell>
          <cell r="O755" t="str">
            <v>336-774-1445</v>
          </cell>
          <cell r="P755" t="str">
            <v>Kristi  Vlahos</v>
          </cell>
          <cell r="Q755" t="str">
            <v>kwvlahos@gmail.com</v>
          </cell>
          <cell r="R755" t="str">
            <v>336-774-1445</v>
          </cell>
          <cell r="S755" t="str">
            <v>Ike  Vlahos</v>
          </cell>
          <cell r="T755" t="str">
            <v>jtownpharmacy@yahoo.com</v>
          </cell>
          <cell r="U755" t="str">
            <v>336-774-1445</v>
          </cell>
        </row>
        <row r="756">
          <cell r="A756" t="str">
            <v>92C076</v>
          </cell>
          <cell r="B756" t="str">
            <v>Josefs Pharmacy</v>
          </cell>
          <cell r="C756" t="str">
            <v>Josefs Pharmacy Raleigh</v>
          </cell>
          <cell r="D756" t="str">
            <v>LOC-02518</v>
          </cell>
          <cell r="E756" t="str">
            <v>Wake</v>
          </cell>
          <cell r="F756" t="str">
            <v>Wake</v>
          </cell>
          <cell r="G756" t="str">
            <v>Pharmacy : independent</v>
          </cell>
          <cell r="H756" t="str">
            <v>taylor@josefspharmacy.com</v>
          </cell>
          <cell r="I756" t="str">
            <v>919-212-2555</v>
          </cell>
          <cell r="J756" t="str">
            <v>Finny  Joseph</v>
          </cell>
          <cell r="K756" t="str">
            <v>finny@josefspharmacy.com</v>
          </cell>
          <cell r="L756" t="str">
            <v>919-212-2555</v>
          </cell>
          <cell r="M756" t="str">
            <v>Taylor  McDaniel</v>
          </cell>
          <cell r="N756" t="str">
            <v>taylor@josefspharmacy.com</v>
          </cell>
          <cell r="O756" t="str">
            <v>919-212-2555</v>
          </cell>
          <cell r="P756" t="str">
            <v>Taylor N McDaniel</v>
          </cell>
          <cell r="Q756" t="str">
            <v>taylor@josefspharmacy.com</v>
          </cell>
          <cell r="R756" t="str">
            <v>919-212-2555</v>
          </cell>
          <cell r="S756" t="str">
            <v>Jonathan L Harward</v>
          </cell>
          <cell r="T756" t="str">
            <v>jonathan@josefspharmacy.com</v>
          </cell>
          <cell r="U756" t="str">
            <v>919-212-2555</v>
          </cell>
        </row>
        <row r="757">
          <cell r="A757" t="str">
            <v>32C033</v>
          </cell>
          <cell r="B757" t="str">
            <v>Josefs Pharmacy</v>
          </cell>
          <cell r="C757" t="str">
            <v>Josefs Pharmacy</v>
          </cell>
          <cell r="D757" t="str">
            <v>LOC-03224</v>
          </cell>
          <cell r="E757" t="str">
            <v>Durham</v>
          </cell>
          <cell r="F757" t="str">
            <v>Durham</v>
          </cell>
          <cell r="G757" t="str">
            <v>Pharmacy : independent</v>
          </cell>
          <cell r="H757" t="str">
            <v>taylor@josefspharmacy.com</v>
          </cell>
          <cell r="I757" t="str">
            <v>919-212-2555</v>
          </cell>
          <cell r="J757" t="str">
            <v>Finny  Joseph</v>
          </cell>
          <cell r="K757" t="str">
            <v>finny@josefspharmacy.com</v>
          </cell>
          <cell r="L757" t="str">
            <v>919-212-2555</v>
          </cell>
          <cell r="M757" t="str">
            <v>Taylor  McDaniel</v>
          </cell>
          <cell r="N757" t="str">
            <v>taylor@josefspharmacy.com</v>
          </cell>
          <cell r="O757" t="str">
            <v>919-212-2555</v>
          </cell>
          <cell r="P757" t="str">
            <v>Yik  Tung</v>
          </cell>
          <cell r="Q757" t="str">
            <v>yik@josefspharmacy.com</v>
          </cell>
          <cell r="R757" t="str">
            <v>919-680-1540</v>
          </cell>
          <cell r="S757" t="str">
            <v>Finny  Joseph</v>
          </cell>
          <cell r="T757" t="str">
            <v>finny@josefspharmacy.com</v>
          </cell>
          <cell r="U757" t="str">
            <v>919-680-1540</v>
          </cell>
        </row>
        <row r="758">
          <cell r="A758" t="str">
            <v>110061</v>
          </cell>
          <cell r="B758" t="str">
            <v>Julian F. Keith Alcohol &amp; Drug Abuse Treatment Center</v>
          </cell>
          <cell r="C758" t="str">
            <v>Julian F. Keith Alcohol &amp; Drug Abuse Treatment Center</v>
          </cell>
          <cell r="D758" t="str">
            <v>LOC-00202</v>
          </cell>
          <cell r="E758" t="str">
            <v>Buncombe</v>
          </cell>
          <cell r="F758" t="str">
            <v>Buncombe</v>
          </cell>
          <cell r="G758" t="str">
            <v>Hospital</v>
          </cell>
          <cell r="H758" t="str">
            <v>jackie.evans@dhhs.nc.gov</v>
          </cell>
          <cell r="I758" t="str">
            <v>+828-275-6200</v>
          </cell>
          <cell r="J758" t="str">
            <v>Erin R Bowman</v>
          </cell>
          <cell r="K758" t="str">
            <v>erin.bowman@dhhs.nc.gov</v>
          </cell>
          <cell r="L758" t="str">
            <v>+828-257-6257</v>
          </cell>
          <cell r="M758" t="str">
            <v>James H McKay III</v>
          </cell>
          <cell r="N758" t="str">
            <v>james.mckay@dhhs.nc.gov</v>
          </cell>
          <cell r="O758" t="str">
            <v>+828-257-6241</v>
          </cell>
          <cell r="P758" t="str">
            <v>Jackie L Evans</v>
          </cell>
          <cell r="Q758" t="str">
            <v>jackie.evans@dhhs.nc.gov</v>
          </cell>
          <cell r="R758" t="str">
            <v>828-257-6320</v>
          </cell>
          <cell r="S758" t="str">
            <v>Patricia M Halvorsen</v>
          </cell>
          <cell r="T758" t="str">
            <v>patricia.halvorsen@dhhs.nc.gov</v>
          </cell>
          <cell r="U758" t="str">
            <v>828-257-6320</v>
          </cell>
        </row>
        <row r="759">
          <cell r="A759" t="str">
            <v>10C015</v>
          </cell>
          <cell r="B759" t="str">
            <v>JUSTICE PHARMACY</v>
          </cell>
          <cell r="C759" t="str">
            <v>JUSTICE PHARMACY</v>
          </cell>
          <cell r="D759" t="str">
            <v>LOC-02198</v>
          </cell>
          <cell r="E759" t="str">
            <v>Brunswick</v>
          </cell>
          <cell r="F759" t="str">
            <v>Brunswick</v>
          </cell>
          <cell r="G759" t="str">
            <v>Pharmacy : independent</v>
          </cell>
          <cell r="H759" t="str">
            <v>garyjusticepharmacy@gmail.com</v>
          </cell>
          <cell r="I759" t="str">
            <v>910-755-6337</v>
          </cell>
          <cell r="J759" t="str">
            <v>REBECCA  JUSTICE</v>
          </cell>
          <cell r="K759" t="str">
            <v>garyjusticepharmacy@gmail.com</v>
          </cell>
          <cell r="L759" t="str">
            <v>910-755-6337</v>
          </cell>
          <cell r="M759" t="str">
            <v>REBECCA  JUSTICE</v>
          </cell>
          <cell r="N759" t="str">
            <v>garyjusticepharmacy@gmail.com</v>
          </cell>
          <cell r="O759" t="str">
            <v>910-755-6337</v>
          </cell>
          <cell r="P759" t="str">
            <v>REBECCA  JUSTICE</v>
          </cell>
          <cell r="Q759" t="str">
            <v>garyjusticepharmacy@gmail.com</v>
          </cell>
          <cell r="R759" t="str">
            <v>910-755-6337</v>
          </cell>
          <cell r="S759" t="str">
            <v>AMANDA  GORE</v>
          </cell>
          <cell r="T759" t="str">
            <v>kayekelly998@gmail.com</v>
          </cell>
          <cell r="U759" t="str">
            <v>910-755-6337</v>
          </cell>
        </row>
        <row r="760">
          <cell r="A760" t="str">
            <v>60C058</v>
          </cell>
          <cell r="B760" t="str">
            <v>Kaitlyn’s Pharmacy, Inc.</v>
          </cell>
          <cell r="C760" t="str">
            <v>Kaitlyn’s Pharmacy</v>
          </cell>
          <cell r="D760" t="str">
            <v>LOC-01635</v>
          </cell>
          <cell r="E760" t="str">
            <v>Mecklenburg</v>
          </cell>
          <cell r="F760" t="str">
            <v>Mecklenburg</v>
          </cell>
          <cell r="G760" t="str">
            <v>Pharmacy : independent</v>
          </cell>
          <cell r="H760" t="str">
            <v>kaitlynspharmacy@gmail.com</v>
          </cell>
          <cell r="I760" t="str">
            <v>704-588-9623</v>
          </cell>
          <cell r="J760" t="str">
            <v>Tung  Vu</v>
          </cell>
          <cell r="K760" t="str">
            <v>kaitlynspharmacy@gmail.com</v>
          </cell>
          <cell r="L760" t="str">
            <v>704-588-9623</v>
          </cell>
          <cell r="M760" t="str">
            <v>Tung  Vu</v>
          </cell>
          <cell r="N760" t="str">
            <v>kaitlynspharmacy@gmail.com</v>
          </cell>
          <cell r="O760" t="str">
            <v>704-588-9623</v>
          </cell>
          <cell r="P760" t="str">
            <v>Tung  Vu</v>
          </cell>
          <cell r="Q760" t="str">
            <v>kaitlynspharmacy@gmail.com</v>
          </cell>
          <cell r="R760" t="str">
            <v>704-588-9623</v>
          </cell>
          <cell r="S760" t="str">
            <v>MINHTAM  NGUYEN</v>
          </cell>
          <cell r="T760" t="str">
            <v>tamrx1@hotmail.com</v>
          </cell>
          <cell r="U760" t="str">
            <v>704-724-6493</v>
          </cell>
        </row>
        <row r="761">
          <cell r="A761" t="str">
            <v>60C038</v>
          </cell>
          <cell r="B761" t="str">
            <v>Karany's Veracity Company LLC</v>
          </cell>
          <cell r="C761" t="str">
            <v>David's Pharmacy</v>
          </cell>
          <cell r="D761" t="str">
            <v>LOC-01685</v>
          </cell>
          <cell r="E761" t="str">
            <v>Mecklenburg</v>
          </cell>
          <cell r="F761" t="str">
            <v>Mecklenburg</v>
          </cell>
          <cell r="G761" t="str">
            <v>Pharmacy : independent</v>
          </cell>
          <cell r="H761" t="str">
            <v>davidspharmacycharlotte@gmail.com</v>
          </cell>
          <cell r="I761" t="str">
            <v>980-296-3784</v>
          </cell>
          <cell r="J761" t="str">
            <v>Daoud  Korany</v>
          </cell>
          <cell r="K761" t="str">
            <v>davidspharmacycharlotte@gmail.com</v>
          </cell>
          <cell r="L761" t="str">
            <v>980-296-3784</v>
          </cell>
          <cell r="M761" t="str">
            <v>Daoud  Korany</v>
          </cell>
          <cell r="N761" t="str">
            <v>davidspharmacycharlotte@gmail.com</v>
          </cell>
          <cell r="O761" t="str">
            <v>980-296-3784</v>
          </cell>
          <cell r="P761" t="str">
            <v>Daoud  Korany</v>
          </cell>
          <cell r="Q761" t="str">
            <v>davidspharmacycharlotte@gmail.com</v>
          </cell>
          <cell r="R761" t="str">
            <v>980-296-3784</v>
          </cell>
          <cell r="S761" t="str">
            <v>Svetlana  Korany</v>
          </cell>
          <cell r="T761" t="str">
            <v>lanakuzu2607@yahoo.com</v>
          </cell>
          <cell r="U761" t="str">
            <v>704-949-7106</v>
          </cell>
        </row>
        <row r="762">
          <cell r="A762" t="str">
            <v>470008</v>
          </cell>
          <cell r="B762" t="str">
            <v>Karen L. Smith, MD, PA</v>
          </cell>
          <cell r="C762" t="str">
            <v>Karen L. Smith, MD, PA</v>
          </cell>
          <cell r="D762" t="str">
            <v>LOC-03337</v>
          </cell>
          <cell r="E762" t="str">
            <v>Hoke</v>
          </cell>
          <cell r="F762" t="str">
            <v>Hoke</v>
          </cell>
          <cell r="G762" t="str">
            <v>Medical practice : family medicine</v>
          </cell>
          <cell r="H762" t="str">
            <v>ksmith@karensmithmd.com</v>
          </cell>
          <cell r="I762" t="str">
            <v>910-904-1695</v>
          </cell>
          <cell r="J762" t="str">
            <v>KAREN L SMITH</v>
          </cell>
          <cell r="K762" t="str">
            <v>ksmith@karensmithmd.com</v>
          </cell>
          <cell r="L762" t="str">
            <v>910-904-1695</v>
          </cell>
          <cell r="M762" t="str">
            <v>KAREN L SMITH</v>
          </cell>
          <cell r="N762" t="str">
            <v>ksmith@karensmithmd.com</v>
          </cell>
          <cell r="O762" t="str">
            <v>910-904-1695</v>
          </cell>
          <cell r="P762" t="str">
            <v>KAREN L SMITH</v>
          </cell>
          <cell r="Q762" t="str">
            <v>ksmith@karensmithmd.com</v>
          </cell>
          <cell r="R762" t="str">
            <v>910-904-1695</v>
          </cell>
          <cell r="S762" t="str">
            <v>ANDRETTA D GRIFFIN</v>
          </cell>
          <cell r="T762" t="str">
            <v>agriffin@karensmithmd.com</v>
          </cell>
          <cell r="U762" t="str">
            <v>910-904-1695</v>
          </cell>
        </row>
        <row r="763">
          <cell r="A763" t="str">
            <v>67C015</v>
          </cell>
          <cell r="B763" t="str">
            <v>Karyn Hargett, MD PLLC</v>
          </cell>
          <cell r="C763" t="str">
            <v>Karyn Hargett, MD PLLC</v>
          </cell>
          <cell r="D763" t="str">
            <v>LOC-02201</v>
          </cell>
          <cell r="E763" t="str">
            <v>Onslow</v>
          </cell>
          <cell r="F763" t="str">
            <v>Onslow</v>
          </cell>
          <cell r="G763" t="str">
            <v>Medical practice : pediatrics</v>
          </cell>
          <cell r="H763" t="str">
            <v>drkaryn@hargettpediatrics.com</v>
          </cell>
          <cell r="I763" t="str">
            <v>252-512-0760</v>
          </cell>
          <cell r="J763" t="str">
            <v>Karyn A Hargett</v>
          </cell>
          <cell r="K763" t="str">
            <v>drkaryn@hargettpediatrics.com</v>
          </cell>
          <cell r="L763" t="str">
            <v>252-512-0760</v>
          </cell>
          <cell r="M763" t="str">
            <v>Karyn A Hargett</v>
          </cell>
          <cell r="N763" t="str">
            <v>drkaryn@hargettpediatrics.com</v>
          </cell>
          <cell r="O763" t="str">
            <v>252-512-0760</v>
          </cell>
          <cell r="P763" t="str">
            <v>Karyn  Hargett</v>
          </cell>
          <cell r="Q763" t="str">
            <v>drkaryn@hargettpediatrics.com</v>
          </cell>
          <cell r="R763" t="str">
            <v>252-512-0760</v>
          </cell>
          <cell r="S763" t="str">
            <v>Helene  Ritter</v>
          </cell>
          <cell r="T763" t="str">
            <v>helene.ritter80@gmail.com</v>
          </cell>
          <cell r="U763" t="str">
            <v>843-812-7987</v>
          </cell>
        </row>
        <row r="764">
          <cell r="A764" t="str">
            <v>55C005</v>
          </cell>
          <cell r="B764" t="str">
            <v>Keever Pharmacy, LLC</v>
          </cell>
          <cell r="C764" t="str">
            <v>Keever Pharmacy</v>
          </cell>
          <cell r="D764" t="str">
            <v>LOC-02972</v>
          </cell>
          <cell r="E764" t="str">
            <v>Lincoln</v>
          </cell>
          <cell r="F764" t="str">
            <v>Lincoln</v>
          </cell>
          <cell r="G764" t="str">
            <v>Pharmacy : independent</v>
          </cell>
          <cell r="H764" t="str">
            <v>pfletcher@keeverpharmacy.com</v>
          </cell>
          <cell r="I764" t="str">
            <v>704-735-9072</v>
          </cell>
          <cell r="J764" t="str">
            <v>Patrick L Fletcher</v>
          </cell>
          <cell r="K764" t="str">
            <v>pfletcher@keeverpharmacy.com</v>
          </cell>
          <cell r="L764" t="str">
            <v>704-735-9072</v>
          </cell>
          <cell r="M764" t="str">
            <v>Patrick L Fletcher</v>
          </cell>
          <cell r="N764" t="str">
            <v>pfletcher@keeverpharmacy.com</v>
          </cell>
          <cell r="O764" t="str">
            <v>704-735-9072</v>
          </cell>
          <cell r="P764" t="str">
            <v>Patrick L Fletcher</v>
          </cell>
          <cell r="Q764" t="str">
            <v>pfletcher@keeverpharmacy.com</v>
          </cell>
          <cell r="R764" t="str">
            <v>704-735-9072</v>
          </cell>
          <cell r="S764" t="str">
            <v>Elizabeth  Scronce</v>
          </cell>
          <cell r="T764" t="str">
            <v>ewilson@keeverpharmacy.com</v>
          </cell>
          <cell r="U764" t="str">
            <v>704-735-9072</v>
          </cell>
        </row>
        <row r="765">
          <cell r="A765" t="str">
            <v>51C017</v>
          </cell>
          <cell r="B765" t="str">
            <v>Kenly Drug &amp; Pharmacy, Inc.</v>
          </cell>
          <cell r="C765" t="str">
            <v>Kenly Drug &amp; Pharmacy, Inc.</v>
          </cell>
          <cell r="D765" t="str">
            <v>LOC-02055</v>
          </cell>
          <cell r="E765" t="str">
            <v>Johnston</v>
          </cell>
          <cell r="F765" t="str">
            <v>Johnston</v>
          </cell>
          <cell r="G765" t="str">
            <v>Pharmacy : independent</v>
          </cell>
          <cell r="H765" t="str">
            <v>kenlyrx@embarqmail.com</v>
          </cell>
          <cell r="I765" t="str">
            <v>919-284-2333</v>
          </cell>
          <cell r="J765" t="str">
            <v>Robin R Davis</v>
          </cell>
          <cell r="K765" t="str">
            <v>kenlyrx@embarqmail.com</v>
          </cell>
          <cell r="L765" t="str">
            <v>919-284-2333</v>
          </cell>
          <cell r="M765" t="str">
            <v>Robin R Davis</v>
          </cell>
          <cell r="N765" t="str">
            <v>kenlyrx@embarqmail.com</v>
          </cell>
          <cell r="O765" t="str">
            <v>919-284-2333</v>
          </cell>
          <cell r="P765" t="str">
            <v>Robin R Davis</v>
          </cell>
          <cell r="Q765" t="str">
            <v>kenlyrx@embarqmail.com</v>
          </cell>
          <cell r="R765" t="str">
            <v>919-284-2333</v>
          </cell>
          <cell r="S765" t="str">
            <v>Rocky D Comer</v>
          </cell>
          <cell r="T765" t="str">
            <v>rdcomer@embarqmail.com</v>
          </cell>
          <cell r="U765" t="str">
            <v>919-294-2333</v>
          </cell>
        </row>
        <row r="766">
          <cell r="A766" t="str">
            <v>51C020</v>
          </cell>
          <cell r="B766" t="str">
            <v>Kenly Medical Associates</v>
          </cell>
          <cell r="C766" t="str">
            <v>Kenly Medical Associates</v>
          </cell>
          <cell r="D766" t="str">
            <v>LOC-03319</v>
          </cell>
          <cell r="E766" t="str">
            <v>Johnston</v>
          </cell>
          <cell r="F766" t="str">
            <v>Johnston</v>
          </cell>
          <cell r="G766" t="str">
            <v>Medical practice : internal medicine</v>
          </cell>
          <cell r="H766" t="str">
            <v>kma_rosehinton@hotmail.com</v>
          </cell>
          <cell r="I766" t="str">
            <v>919-284-4025</v>
          </cell>
          <cell r="J766" t="str">
            <v>Shelby  Tyndall</v>
          </cell>
          <cell r="K766" t="str">
            <v>mstyndal@ncsu.edu</v>
          </cell>
          <cell r="L766" t="str">
            <v>919-398-4856</v>
          </cell>
          <cell r="M766" t="str">
            <v>Hal  Woodall</v>
          </cell>
          <cell r="N766" t="str">
            <v>kma_rosehinton@hotmail.com</v>
          </cell>
          <cell r="O766" t="str">
            <v>919-284-4025</v>
          </cell>
          <cell r="P766" t="str">
            <v>Shelby  Tyndall</v>
          </cell>
          <cell r="Q766" t="str">
            <v>mstyndal@ncsu.edu</v>
          </cell>
          <cell r="R766" t="str">
            <v>919-398-4856</v>
          </cell>
          <cell r="S766" t="str">
            <v>Margaret  Hinnant</v>
          </cell>
          <cell r="T766" t="str">
            <v>meshinnant@gmail.com</v>
          </cell>
          <cell r="U766" t="str">
            <v>919-284-4025</v>
          </cell>
        </row>
        <row r="767">
          <cell r="A767" t="str">
            <v>41C004</v>
          </cell>
          <cell r="B767" t="str">
            <v>Kindred Hospital Greensboro</v>
          </cell>
          <cell r="C767" t="str">
            <v>Kindred Hospital Greensboro</v>
          </cell>
          <cell r="D767" t="str">
            <v>LOC-00522</v>
          </cell>
          <cell r="E767" t="str">
            <v>Guilford</v>
          </cell>
          <cell r="F767" t="str">
            <v>Guilford</v>
          </cell>
          <cell r="G767" t="str">
            <v>Hospital</v>
          </cell>
          <cell r="H767" t="str">
            <v>marylyn.baldauf@kindred.com</v>
          </cell>
          <cell r="I767" t="str">
            <v>336-604-2380</v>
          </cell>
          <cell r="J767" t="str">
            <v>Mary-Lyn  Baldauf</v>
          </cell>
          <cell r="K767" t="str">
            <v>marylyn.baldauf@kindred.com</v>
          </cell>
          <cell r="L767" t="str">
            <v>336-604-2301</v>
          </cell>
          <cell r="M767" t="str">
            <v>Jason  Van Eyk</v>
          </cell>
          <cell r="N767" t="str">
            <v>jasonvaneyk@hotmail.com</v>
          </cell>
          <cell r="O767" t="str">
            <v>336-629-2201</v>
          </cell>
          <cell r="P767" t="str">
            <v>Tera  Simon-Grier</v>
          </cell>
          <cell r="Q767" t="str">
            <v>tera.simon-grier@kindred.com</v>
          </cell>
          <cell r="R767" t="str">
            <v>336-604-2384</v>
          </cell>
          <cell r="S767" t="str">
            <v>Jennifer  Marshall</v>
          </cell>
          <cell r="T767" t="str">
            <v>jennifer.marshall@kindred.com</v>
          </cell>
          <cell r="U767" t="str">
            <v>336-604-2318</v>
          </cell>
        </row>
        <row r="768">
          <cell r="A768" t="str">
            <v>54C011</v>
          </cell>
          <cell r="B768" t="str">
            <v>Kinston Clinic Pharmacy, Inc</v>
          </cell>
          <cell r="C768" t="str">
            <v>Dempsey's Long Term Care, LLC</v>
          </cell>
          <cell r="D768" t="str">
            <v>LOC-02069</v>
          </cell>
          <cell r="E768" t="str">
            <v>Lenoir</v>
          </cell>
          <cell r="F768" t="str">
            <v>Lenoir</v>
          </cell>
          <cell r="G768" t="str">
            <v>Pharmacy : independent</v>
          </cell>
          <cell r="H768" t="str">
            <v>kcn-pharmacy@hotmail.com</v>
          </cell>
          <cell r="I768" t="str">
            <v>252-523-3187</v>
          </cell>
          <cell r="J768" t="str">
            <v>Miranda G Hill</v>
          </cell>
          <cell r="K768" t="str">
            <v>kcn-pharmacy@hotmail.com</v>
          </cell>
          <cell r="L768" t="str">
            <v>252-523-3187</v>
          </cell>
          <cell r="M768" t="str">
            <v>Miranda G Hill</v>
          </cell>
          <cell r="N768" t="str">
            <v>kcn-pharmacy@hotmail.com</v>
          </cell>
          <cell r="O768" t="str">
            <v>252-523-3187</v>
          </cell>
          <cell r="P768" t="str">
            <v>Candice T Potter</v>
          </cell>
          <cell r="Q768" t="str">
            <v>kcn-pharmacy@hotmail.com</v>
          </cell>
          <cell r="R768" t="str">
            <v>252-208-0180</v>
          </cell>
          <cell r="S768" t="str">
            <v>Carson D Patzer</v>
          </cell>
          <cell r="T768" t="str">
            <v>carson@kinstonpharmacy.com</v>
          </cell>
          <cell r="U768" t="str">
            <v>252-523-3187</v>
          </cell>
        </row>
        <row r="769">
          <cell r="A769" t="str">
            <v>54C012</v>
          </cell>
          <cell r="B769" t="str">
            <v>Kinston Clinic Pharmacy, Inc</v>
          </cell>
          <cell r="C769" t="str">
            <v>Kinston Clinic Pharmacy</v>
          </cell>
          <cell r="D769" t="str">
            <v>LOC-02050</v>
          </cell>
          <cell r="E769" t="str">
            <v>Lenoir</v>
          </cell>
          <cell r="F769" t="str">
            <v>Lenoir</v>
          </cell>
          <cell r="G769" t="str">
            <v>Pharmacy : independent</v>
          </cell>
          <cell r="H769" t="str">
            <v>kcn-pharmacy@hotmail.com</v>
          </cell>
          <cell r="I769" t="str">
            <v>252-523-3187</v>
          </cell>
          <cell r="J769" t="str">
            <v>Miranda G Hill</v>
          </cell>
          <cell r="K769" t="str">
            <v>kcn-pharmacy@hotmail.com</v>
          </cell>
          <cell r="L769" t="str">
            <v>252-523-3187</v>
          </cell>
          <cell r="M769" t="str">
            <v>Miranda G Hill</v>
          </cell>
          <cell r="N769" t="str">
            <v>kcn-pharmacy@hotmail.com</v>
          </cell>
          <cell r="O769" t="str">
            <v>252-523-3187</v>
          </cell>
          <cell r="P769" t="str">
            <v>Miranda G Hill</v>
          </cell>
          <cell r="Q769" t="str">
            <v>kcn-pharmacy@hotmail.com</v>
          </cell>
          <cell r="R769" t="str">
            <v>252-523-3187</v>
          </cell>
          <cell r="S769" t="str">
            <v>Carson D Patzer</v>
          </cell>
          <cell r="T769" t="str">
            <v>kcn-pharmacy@hotmail.com</v>
          </cell>
          <cell r="U769" t="str">
            <v>252-523-3187</v>
          </cell>
        </row>
        <row r="770">
          <cell r="A770" t="str">
            <v>540006</v>
          </cell>
          <cell r="B770" t="str">
            <v>Kinston Community Health Center</v>
          </cell>
          <cell r="C770" t="str">
            <v>Kinston Community Health Center</v>
          </cell>
          <cell r="D770" t="str">
            <v>LOC-00204</v>
          </cell>
          <cell r="E770" t="str">
            <v>Lenoir</v>
          </cell>
          <cell r="F770" t="str">
            <v>Lenoir</v>
          </cell>
          <cell r="G770" t="str">
            <v>Public health provider : Federally Qualified Health Center</v>
          </cell>
          <cell r="H770" t="str">
            <v>stephanie.tyndall@kinstonchc.org</v>
          </cell>
          <cell r="I770" t="str">
            <v>+252-522-9800</v>
          </cell>
          <cell r="J770" t="str">
            <v>Lisa  Wallace</v>
          </cell>
          <cell r="K770" t="str">
            <v>lisa.wallace@kinstonchc.org</v>
          </cell>
          <cell r="L770" t="str">
            <v>+252-522-4350</v>
          </cell>
          <cell r="M770" t="str">
            <v>LaShawn  Weaver-Lee</v>
          </cell>
          <cell r="N770" t="str">
            <v>lashawn.weaver-lee@kinstonchc.org</v>
          </cell>
          <cell r="O770" t="str">
            <v>+252-522-4350</v>
          </cell>
          <cell r="P770" t="str">
            <v>Stephanie D Tyndall</v>
          </cell>
          <cell r="Q770" t="str">
            <v>stephanie.tyndall@kinstonchc.org</v>
          </cell>
          <cell r="R770" t="str">
            <v>252-560-0485</v>
          </cell>
          <cell r="S770" t="str">
            <v>Suzanne J Freeman</v>
          </cell>
          <cell r="T770" t="str">
            <v>suzanne.freeman@kinstonchc.org</v>
          </cell>
          <cell r="U770" t="str">
            <v>252-524-1471</v>
          </cell>
        </row>
        <row r="771">
          <cell r="A771" t="str">
            <v>360051</v>
          </cell>
          <cell r="B771" t="str">
            <v>Kintegra Health</v>
          </cell>
          <cell r="C771" t="str">
            <v>Kintegra Adult and Pediatric Medicine - X-ray</v>
          </cell>
          <cell r="D771" t="str">
            <v>LOC-00205</v>
          </cell>
          <cell r="E771" t="str">
            <v/>
          </cell>
          <cell r="F771" t="str">
            <v>Gaston</v>
          </cell>
          <cell r="G771" t="str">
            <v>Public health provider : Federally Qualified Health Center</v>
          </cell>
          <cell r="H771" t="str">
            <v>covidvaccine@kintegra.org</v>
          </cell>
          <cell r="I771" t="str">
            <v>704-874-1900</v>
          </cell>
          <cell r="J771" t="str">
            <v>Robert  Spencer</v>
          </cell>
          <cell r="K771" t="str">
            <v>rspencer@kintegra.org</v>
          </cell>
          <cell r="L771" t="str">
            <v>704-874-1900</v>
          </cell>
          <cell r="M771" t="str">
            <v>Shirley  Ocloo</v>
          </cell>
          <cell r="N771" t="str">
            <v>socloo@kintegra.org</v>
          </cell>
          <cell r="O771" t="str">
            <v>704-874-1900</v>
          </cell>
          <cell r="P771" t="str">
            <v>Tasha  Chapman</v>
          </cell>
          <cell r="Q771" t="str">
            <v>tchapman@kintegra.org</v>
          </cell>
          <cell r="R771" t="str">
            <v>+704-874-2255</v>
          </cell>
          <cell r="S771" t="str">
            <v>Megan  McDonald</v>
          </cell>
          <cell r="T771" t="str">
            <v>mmcdonald@kintegra.org</v>
          </cell>
          <cell r="U771" t="str">
            <v>+704-874-2255</v>
          </cell>
        </row>
        <row r="772">
          <cell r="A772" t="str">
            <v>36C003</v>
          </cell>
          <cell r="B772" t="str">
            <v>Kintegra Health</v>
          </cell>
          <cell r="C772" t="str">
            <v>Kintegra Family Medicine - Highland</v>
          </cell>
          <cell r="D772" t="str">
            <v>LOC-00206</v>
          </cell>
          <cell r="E772" t="str">
            <v>Gaston</v>
          </cell>
          <cell r="F772" t="str">
            <v>Gaston</v>
          </cell>
          <cell r="G772" t="str">
            <v>Public health provider : Federally Qualified Health Center</v>
          </cell>
          <cell r="H772" t="str">
            <v>covidvaccine@kintegra.org</v>
          </cell>
          <cell r="I772" t="str">
            <v>704-874-1900</v>
          </cell>
          <cell r="J772" t="str">
            <v>Robert  Spencer</v>
          </cell>
          <cell r="K772" t="str">
            <v>rspencer@kintegra.org</v>
          </cell>
          <cell r="L772" t="str">
            <v>704-874-1900</v>
          </cell>
          <cell r="M772" t="str">
            <v>Shirley  Ocloo</v>
          </cell>
          <cell r="N772" t="str">
            <v>socloo@kintegra.org</v>
          </cell>
          <cell r="O772" t="str">
            <v>704-874-1900</v>
          </cell>
          <cell r="P772" t="str">
            <v>Tammy  Guffie</v>
          </cell>
          <cell r="Q772" t="str">
            <v>tguffie@kintegra.org</v>
          </cell>
          <cell r="R772" t="str">
            <v>704-772-4602</v>
          </cell>
          <cell r="S772" t="str">
            <v>Myra  Courtney</v>
          </cell>
          <cell r="T772" t="str">
            <v>mcourtney@kintegra.org</v>
          </cell>
          <cell r="U772" t="str">
            <v>704-772-4609</v>
          </cell>
        </row>
        <row r="773">
          <cell r="A773" t="str">
            <v>36C004</v>
          </cell>
          <cell r="B773" t="str">
            <v>Kintegra Health</v>
          </cell>
          <cell r="C773" t="str">
            <v>Kintegra Family Medicine - Hudson</v>
          </cell>
          <cell r="D773" t="str">
            <v>LOC-00207</v>
          </cell>
          <cell r="E773" t="str">
            <v/>
          </cell>
          <cell r="F773" t="str">
            <v>Gaston</v>
          </cell>
          <cell r="G773" t="str">
            <v>Public health provider : Federally Qualified Health Center</v>
          </cell>
          <cell r="H773" t="str">
            <v>covidvaccine@kintegra.org</v>
          </cell>
          <cell r="I773" t="str">
            <v>704-874-1900</v>
          </cell>
          <cell r="J773" t="str">
            <v>Robert  Spencer</v>
          </cell>
          <cell r="K773" t="str">
            <v>rspencer@kintegra.org</v>
          </cell>
          <cell r="L773" t="str">
            <v>704-874-1900</v>
          </cell>
          <cell r="M773" t="str">
            <v>Shirley  Ocloo</v>
          </cell>
          <cell r="N773" t="str">
            <v>socloo@kintegra.org</v>
          </cell>
          <cell r="O773" t="str">
            <v>704-874-1900</v>
          </cell>
          <cell r="P773" t="str">
            <v>Jacqueline  Champion</v>
          </cell>
          <cell r="Q773" t="str">
            <v>jchampion@kintegra.org</v>
          </cell>
          <cell r="R773" t="str">
            <v>+704-853-5079</v>
          </cell>
          <cell r="S773" t="str">
            <v>Tiffany  Yarger</v>
          </cell>
          <cell r="T773" t="str">
            <v>tyarger@kintegra.org</v>
          </cell>
          <cell r="U773" t="str">
            <v>+704-853-5079</v>
          </cell>
        </row>
        <row r="774">
          <cell r="A774" t="str">
            <v>55C003</v>
          </cell>
          <cell r="B774" t="str">
            <v>Kintegra Health</v>
          </cell>
          <cell r="C774" t="str">
            <v>KIntegra Family Medicine - Lincolnton</v>
          </cell>
          <cell r="D774" t="str">
            <v>LOC-00208</v>
          </cell>
          <cell r="E774" t="str">
            <v>Lincoln</v>
          </cell>
          <cell r="F774" t="str">
            <v>Lincoln</v>
          </cell>
          <cell r="G774" t="str">
            <v>Public health provider : Federally Qualified Health Center</v>
          </cell>
          <cell r="H774" t="str">
            <v>covidvaccine@kintegra.org</v>
          </cell>
          <cell r="I774" t="str">
            <v>704-874-1900</v>
          </cell>
          <cell r="J774" t="str">
            <v>Robert  Spencer</v>
          </cell>
          <cell r="K774" t="str">
            <v>rspencer@kintegra.org</v>
          </cell>
          <cell r="L774" t="str">
            <v>704-874-1900</v>
          </cell>
          <cell r="M774" t="str">
            <v>Shirley  Ocloo</v>
          </cell>
          <cell r="N774" t="str">
            <v>socloo@kintegra.org</v>
          </cell>
          <cell r="O774" t="str">
            <v>704-874-1900</v>
          </cell>
          <cell r="P774" t="str">
            <v>Lori  Raheming</v>
          </cell>
          <cell r="Q774" t="str">
            <v>lraheming@kintegra.org</v>
          </cell>
          <cell r="R774" t="str">
            <v>704-268-3546</v>
          </cell>
          <cell r="S774" t="str">
            <v>Chasen  Lawson</v>
          </cell>
          <cell r="T774" t="str">
            <v>clawson@kingegra.org</v>
          </cell>
          <cell r="U774" t="str">
            <v>704-268-3559</v>
          </cell>
        </row>
        <row r="775">
          <cell r="A775" t="str">
            <v>360047</v>
          </cell>
          <cell r="B775" t="str">
            <v>Kintegra Health</v>
          </cell>
          <cell r="C775" t="str">
            <v>Kintegra Pediatric Medicine - Gastonia</v>
          </cell>
          <cell r="D775" t="str">
            <v>LOC-00209</v>
          </cell>
          <cell r="E775" t="str">
            <v>Gaston</v>
          </cell>
          <cell r="F775" t="str">
            <v>Gaston</v>
          </cell>
          <cell r="G775" t="str">
            <v>Public health provider : Federally Qualified Health Center</v>
          </cell>
          <cell r="H775" t="str">
            <v>covidvaccine@kintegra.org</v>
          </cell>
          <cell r="I775" t="str">
            <v>704-874-1900</v>
          </cell>
          <cell r="J775" t="str">
            <v>Robert  Spencer</v>
          </cell>
          <cell r="K775" t="str">
            <v>rspencer@kintegra.org</v>
          </cell>
          <cell r="L775" t="str">
            <v>704-874-1900</v>
          </cell>
          <cell r="M775" t="str">
            <v>Shirley  Ocloo</v>
          </cell>
          <cell r="N775" t="str">
            <v>socloo@kintegra.org</v>
          </cell>
          <cell r="O775" t="str">
            <v>704-874-1900</v>
          </cell>
          <cell r="P775" t="str">
            <v>Sean  Mayes</v>
          </cell>
          <cell r="Q775" t="str">
            <v>smayes@kintegra.org</v>
          </cell>
          <cell r="R775" t="str">
            <v>704-874-2250</v>
          </cell>
          <cell r="S775" t="str">
            <v>Tasha  Chapman</v>
          </cell>
          <cell r="T775" t="str">
            <v>tchapman@kintegra.org</v>
          </cell>
          <cell r="U775" t="str">
            <v>704-874-2255</v>
          </cell>
        </row>
        <row r="776">
          <cell r="A776" t="str">
            <v>490036</v>
          </cell>
          <cell r="B776" t="str">
            <v>Kintegra Health</v>
          </cell>
          <cell r="C776" t="str">
            <v>Kintegra Pediatric Medicine – Statesville</v>
          </cell>
          <cell r="D776" t="str">
            <v>LOC-02380</v>
          </cell>
          <cell r="E776" t="str">
            <v>Iredell</v>
          </cell>
          <cell r="F776" t="str">
            <v>Iredell</v>
          </cell>
          <cell r="G776" t="str">
            <v>Public health provider : Federally Qualified Health Center</v>
          </cell>
          <cell r="H776" t="str">
            <v>covidvaccine@kintegra.org</v>
          </cell>
          <cell r="I776" t="str">
            <v>704-874-1900</v>
          </cell>
          <cell r="J776" t="str">
            <v>Robert  Spencer</v>
          </cell>
          <cell r="K776" t="str">
            <v>rspencer@kintegra.org</v>
          </cell>
          <cell r="L776" t="str">
            <v>704-874-1900</v>
          </cell>
          <cell r="M776" t="str">
            <v>Shirley  Ocloo</v>
          </cell>
          <cell r="N776" t="str">
            <v>socloo@kintegra.org</v>
          </cell>
          <cell r="O776" t="str">
            <v>704-874-1900</v>
          </cell>
          <cell r="P776" t="str">
            <v>Kari  Lindley</v>
          </cell>
          <cell r="Q776" t="str">
            <v>klindley@kintegra.org</v>
          </cell>
          <cell r="R776" t="str">
            <v>704-768-0583</v>
          </cell>
          <cell r="S776" t="str">
            <v>Susana  Dalton</v>
          </cell>
          <cell r="T776" t="str">
            <v>sdalton@kintegra.org</v>
          </cell>
          <cell r="U776" t="str">
            <v>704-768-0769</v>
          </cell>
        </row>
        <row r="777">
          <cell r="A777" t="str">
            <v>23C009</v>
          </cell>
          <cell r="B777" t="str">
            <v>Kintegra Health</v>
          </cell>
          <cell r="C777" t="str">
            <v>Kintegra Family Medicine – Boiling Springs</v>
          </cell>
          <cell r="D777" t="str">
            <v>LOC-02373</v>
          </cell>
          <cell r="E777" t="str">
            <v>Cleveland</v>
          </cell>
          <cell r="F777" t="str">
            <v>Cleveland</v>
          </cell>
          <cell r="G777" t="str">
            <v>Public health provider : Federally Qualified Health Center</v>
          </cell>
          <cell r="H777" t="str">
            <v>covidvaccine@kintegra.org</v>
          </cell>
          <cell r="I777" t="str">
            <v>704-874-1900</v>
          </cell>
          <cell r="J777" t="str">
            <v>Robert  Spencer</v>
          </cell>
          <cell r="K777" t="str">
            <v>rspencer@kintegra.org</v>
          </cell>
          <cell r="L777" t="str">
            <v>704-874-1900</v>
          </cell>
          <cell r="M777" t="str">
            <v>Shirley  Ocloo</v>
          </cell>
          <cell r="N777" t="str">
            <v>socloo@kintegra.org</v>
          </cell>
          <cell r="O777" t="str">
            <v>704-874-1900</v>
          </cell>
          <cell r="P777" t="str">
            <v>Tamara  Spake</v>
          </cell>
          <cell r="Q777" t="str">
            <v>tspake@kintegra.org</v>
          </cell>
          <cell r="R777" t="str">
            <v>704-818-9206</v>
          </cell>
          <cell r="S777" t="str">
            <v>Brandy  Short</v>
          </cell>
          <cell r="T777" t="str">
            <v>bshort@kintegra.org</v>
          </cell>
          <cell r="U777" t="str">
            <v>704-818-9205</v>
          </cell>
        </row>
        <row r="778">
          <cell r="A778" t="str">
            <v>29C007</v>
          </cell>
          <cell r="B778" t="str">
            <v>Kintegra Health</v>
          </cell>
          <cell r="C778" t="str">
            <v>Kintegra Family Medicine – Thomasville</v>
          </cell>
          <cell r="D778" t="str">
            <v>LOC-02378</v>
          </cell>
          <cell r="E778" t="str">
            <v>Davidson</v>
          </cell>
          <cell r="F778" t="str">
            <v>Davidson</v>
          </cell>
          <cell r="G778" t="str">
            <v/>
          </cell>
          <cell r="H778" t="str">
            <v>covidvaccine@kintegra.org</v>
          </cell>
          <cell r="I778" t="str">
            <v>704-874-1900</v>
          </cell>
          <cell r="J778" t="str">
            <v>Robert  Spencer</v>
          </cell>
          <cell r="K778" t="str">
            <v>rspencer@kintegra.org</v>
          </cell>
          <cell r="L778" t="str">
            <v>704-874-1900</v>
          </cell>
          <cell r="M778" t="str">
            <v>Shirley  Ocloo</v>
          </cell>
          <cell r="N778" t="str">
            <v>socloo@kintegra.org</v>
          </cell>
          <cell r="O778" t="str">
            <v>704-874-1900</v>
          </cell>
          <cell r="P778" t="str">
            <v>Shawntae  Lewis</v>
          </cell>
          <cell r="Q778" t="str">
            <v>shawntael@medicalminitries.org</v>
          </cell>
          <cell r="R778" t="str">
            <v>336-481-5301</v>
          </cell>
          <cell r="S778" t="str">
            <v xml:space="preserve">  </v>
          </cell>
          <cell r="T778" t="str">
            <v/>
          </cell>
          <cell r="U778" t="str">
            <v/>
          </cell>
        </row>
        <row r="779">
          <cell r="A779" t="str">
            <v>360025</v>
          </cell>
          <cell r="B779" t="str">
            <v>Kintegra Health</v>
          </cell>
          <cell r="C779" t="str">
            <v>Kintegra Family Medicine – Bessemer City </v>
          </cell>
          <cell r="D779" t="str">
            <v>LOC-02374</v>
          </cell>
          <cell r="E779" t="str">
            <v>Gaston</v>
          </cell>
          <cell r="F779" t="str">
            <v>Gaston</v>
          </cell>
          <cell r="G779" t="str">
            <v>Public health provider : Federally Qualified Health Center</v>
          </cell>
          <cell r="H779" t="str">
            <v>covidvaccine@kintegra.org</v>
          </cell>
          <cell r="I779" t="str">
            <v>704-874-1900</v>
          </cell>
          <cell r="J779" t="str">
            <v>Robert  Spencer</v>
          </cell>
          <cell r="K779" t="str">
            <v>rspencer@kintegra.org</v>
          </cell>
          <cell r="L779" t="str">
            <v>704-874-1900</v>
          </cell>
          <cell r="M779" t="str">
            <v>Shirley  Ocloo</v>
          </cell>
          <cell r="N779" t="str">
            <v>socloo@kintegra.org</v>
          </cell>
          <cell r="O779" t="str">
            <v>704-874-1900</v>
          </cell>
          <cell r="P779" t="str">
            <v>Katie  Hadley</v>
          </cell>
          <cell r="Q779" t="str">
            <v>khadley@kintegra.org</v>
          </cell>
          <cell r="R779" t="str">
            <v>704-629-0482</v>
          </cell>
          <cell r="S779" t="str">
            <v>Latonka  Love</v>
          </cell>
          <cell r="T779" t="str">
            <v>llove@kintegra.org</v>
          </cell>
          <cell r="U779" t="str">
            <v>704-629-3465</v>
          </cell>
        </row>
        <row r="780">
          <cell r="A780" t="str">
            <v>23C011</v>
          </cell>
          <cell r="B780" t="str">
            <v>Kintegra Health</v>
          </cell>
          <cell r="C780" t="str">
            <v>Kintegra Family Medicine – Kings Mountain</v>
          </cell>
          <cell r="D780" t="str">
            <v>LOC-02375</v>
          </cell>
          <cell r="E780" t="str">
            <v>Cleveland</v>
          </cell>
          <cell r="F780" t="str">
            <v>Cleveland</v>
          </cell>
          <cell r="G780" t="str">
            <v>Public health provider : Federally Qualified Health Center</v>
          </cell>
          <cell r="H780" t="str">
            <v>covidvaccine@kintegra.org</v>
          </cell>
          <cell r="I780" t="str">
            <v>704-874-1900</v>
          </cell>
          <cell r="J780" t="str">
            <v>Robert  Spencer</v>
          </cell>
          <cell r="K780" t="str">
            <v>rspencer@kintegra.org</v>
          </cell>
          <cell r="L780" t="str">
            <v>704-874-1900</v>
          </cell>
          <cell r="M780" t="str">
            <v>Shirley  Ocloo</v>
          </cell>
          <cell r="N780" t="str">
            <v>socloo@kintegra.org</v>
          </cell>
          <cell r="O780" t="str">
            <v>704-874-1900</v>
          </cell>
          <cell r="P780" t="str">
            <v>Katie  Hadley</v>
          </cell>
          <cell r="Q780" t="str">
            <v>khadley@kintegra.org</v>
          </cell>
          <cell r="R780" t="str">
            <v>704-629-0482</v>
          </cell>
          <cell r="S780" t="str">
            <v>Felicia  Stevens</v>
          </cell>
          <cell r="T780" t="str">
            <v>fstevens@kintegra.org</v>
          </cell>
          <cell r="U780" t="str">
            <v>704-710-1077</v>
          </cell>
        </row>
        <row r="781">
          <cell r="A781" t="str">
            <v>490029</v>
          </cell>
          <cell r="B781" t="str">
            <v>Kintegra Health</v>
          </cell>
          <cell r="C781" t="str">
            <v>Kintegra Family Medicine – Statesville</v>
          </cell>
          <cell r="D781" t="str">
            <v>LOC-02376</v>
          </cell>
          <cell r="E781" t="str">
            <v>Iredell</v>
          </cell>
          <cell r="F781" t="str">
            <v>Iredell</v>
          </cell>
          <cell r="G781" t="str">
            <v>Public health provider : Federally Qualified Health Center</v>
          </cell>
          <cell r="H781" t="str">
            <v>covidvaccine@kintegra.org</v>
          </cell>
          <cell r="I781" t="str">
            <v>704-874-1900</v>
          </cell>
          <cell r="J781" t="str">
            <v>Robert  Spencer</v>
          </cell>
          <cell r="K781" t="str">
            <v>rspencer@kintegra.org</v>
          </cell>
          <cell r="L781" t="str">
            <v>704-874-1900</v>
          </cell>
          <cell r="M781" t="str">
            <v>Shirley  Ocloo</v>
          </cell>
          <cell r="N781" t="str">
            <v>socloo@kintegra.org</v>
          </cell>
          <cell r="O781" t="str">
            <v>704-874-1900</v>
          </cell>
          <cell r="P781" t="str">
            <v>Viviana  Faxon</v>
          </cell>
          <cell r="Q781" t="str">
            <v>vfaxon@kintegra.org</v>
          </cell>
          <cell r="R781" t="str">
            <v>704-768-2090</v>
          </cell>
          <cell r="S781" t="str">
            <v>Enedina  Morgan</v>
          </cell>
          <cell r="T781" t="str">
            <v>emorgan@kintegra.org</v>
          </cell>
          <cell r="U781" t="str">
            <v>704-768-0520</v>
          </cell>
        </row>
        <row r="782">
          <cell r="A782" t="str">
            <v>290026</v>
          </cell>
          <cell r="B782" t="str">
            <v>Kintegra Health</v>
          </cell>
          <cell r="C782" t="str">
            <v>Kintegra Family Medicine – Lexington</v>
          </cell>
          <cell r="D782" t="str">
            <v>LOC-02377</v>
          </cell>
          <cell r="E782" t="str">
            <v>Davidson</v>
          </cell>
          <cell r="F782" t="str">
            <v>Davidson</v>
          </cell>
          <cell r="G782" t="str">
            <v>Public health provider : Federally Qualified Health Center</v>
          </cell>
          <cell r="H782" t="str">
            <v>covidvaccine@kintegra.org</v>
          </cell>
          <cell r="I782" t="str">
            <v>704-874-1900</v>
          </cell>
          <cell r="J782" t="str">
            <v>Robert  Spencer</v>
          </cell>
          <cell r="K782" t="str">
            <v>rspencer@kintegra.org</v>
          </cell>
          <cell r="L782" t="str">
            <v>704-874-1900</v>
          </cell>
          <cell r="M782" t="str">
            <v>Shirley  Ocloo</v>
          </cell>
          <cell r="N782" t="str">
            <v>socloo@kintegra.org</v>
          </cell>
          <cell r="O782" t="str">
            <v>704-874-1900</v>
          </cell>
          <cell r="P782" t="str">
            <v>Asana  Adnani</v>
          </cell>
          <cell r="Q782" t="str">
            <v>asanab@medicalministries.org</v>
          </cell>
          <cell r="R782" t="str">
            <v>336-243-3204</v>
          </cell>
          <cell r="S782" t="str">
            <v>Meryl J Snow</v>
          </cell>
          <cell r="T782" t="str">
            <v>meryls@medicalministries.org</v>
          </cell>
          <cell r="U782" t="str">
            <v>336-243-3200</v>
          </cell>
        </row>
        <row r="783">
          <cell r="A783" t="str">
            <v>360049</v>
          </cell>
          <cell r="B783" t="str">
            <v>Kintegra Health</v>
          </cell>
          <cell r="C783" t="str">
            <v>Kintegra Family Medicine – Cherryville </v>
          </cell>
          <cell r="D783" t="str">
            <v>LOC-02372</v>
          </cell>
          <cell r="E783" t="str">
            <v>Gaston</v>
          </cell>
          <cell r="F783" t="str">
            <v>Gaston</v>
          </cell>
          <cell r="G783" t="str">
            <v>Public health provider : Federally Qualified Health Center</v>
          </cell>
          <cell r="H783" t="str">
            <v>covidvaccine@kintegra.org</v>
          </cell>
          <cell r="I783" t="str">
            <v>704-874-1900</v>
          </cell>
          <cell r="J783" t="str">
            <v>Robert  Spencer</v>
          </cell>
          <cell r="K783" t="str">
            <v>rspencer@kintegra.org</v>
          </cell>
          <cell r="L783" t="str">
            <v>704-874-1900</v>
          </cell>
          <cell r="M783" t="str">
            <v>Shirley  Ocloo</v>
          </cell>
          <cell r="N783" t="str">
            <v>socloo@kintegra.org</v>
          </cell>
          <cell r="O783" t="str">
            <v>704-874-1900</v>
          </cell>
          <cell r="P783" t="str">
            <v>Lauren  Price</v>
          </cell>
          <cell r="Q783" t="str">
            <v>lprice@kintegra.org</v>
          </cell>
          <cell r="R783" t="str">
            <v>704-286-7182</v>
          </cell>
          <cell r="S783" t="str">
            <v>Jody  Denman</v>
          </cell>
          <cell r="T783" t="str">
            <v>jdenman@kintegra.org</v>
          </cell>
          <cell r="U783" t="str">
            <v>704-286-7099</v>
          </cell>
        </row>
        <row r="784">
          <cell r="A784" t="str">
            <v>49C003</v>
          </cell>
          <cell r="B784" t="str">
            <v>Kintegra Health</v>
          </cell>
          <cell r="C784" t="str">
            <v>Kintegra Integrated Medicine – Statesville</v>
          </cell>
          <cell r="D784" t="str">
            <v>LOC-02379</v>
          </cell>
          <cell r="E784" t="str">
            <v>Iredell</v>
          </cell>
          <cell r="F784" t="str">
            <v>Iredell</v>
          </cell>
          <cell r="G784" t="str">
            <v>Public health provider : Federally Qualified Health Center</v>
          </cell>
          <cell r="H784" t="str">
            <v>covidvaccine@kintegra.org</v>
          </cell>
          <cell r="I784" t="str">
            <v>704-874-1900</v>
          </cell>
          <cell r="J784" t="str">
            <v>Robert  Spencer</v>
          </cell>
          <cell r="K784" t="str">
            <v>rspencer@kintegra.org</v>
          </cell>
          <cell r="L784" t="str">
            <v>704-874-1900</v>
          </cell>
          <cell r="M784" t="str">
            <v>Shirley  Ocloo</v>
          </cell>
          <cell r="N784" t="str">
            <v>socloo@kintegra.org</v>
          </cell>
          <cell r="O784" t="str">
            <v>704-874-1900</v>
          </cell>
          <cell r="P784" t="str">
            <v>Kelley  Smith-Potts</v>
          </cell>
          <cell r="Q784" t="str">
            <v>ksmith@kintegra.org</v>
          </cell>
          <cell r="R784" t="str">
            <v>704-223-4970</v>
          </cell>
          <cell r="S784" t="str">
            <v>Tracy  Kerley</v>
          </cell>
          <cell r="T784" t="str">
            <v>tkerley@kintegra.org</v>
          </cell>
          <cell r="U784" t="str">
            <v>704-818-9191</v>
          </cell>
        </row>
        <row r="785">
          <cell r="A785" t="str">
            <v>36C002</v>
          </cell>
          <cell r="B785" t="str">
            <v>Kintegra Health</v>
          </cell>
          <cell r="C785" t="str">
            <v>Kintegra Family Medicine - Third</v>
          </cell>
          <cell r="D785" t="str">
            <v>LOC-02466</v>
          </cell>
          <cell r="E785" t="str">
            <v>Gaston</v>
          </cell>
          <cell r="F785" t="str">
            <v>Gaston</v>
          </cell>
          <cell r="G785" t="str">
            <v>Public health provider : Federally Qualified Health Center</v>
          </cell>
          <cell r="H785" t="str">
            <v>covidvaccine@kintegra.org</v>
          </cell>
          <cell r="I785" t="str">
            <v>704-874-1900</v>
          </cell>
          <cell r="J785" t="str">
            <v>Robert  Spencer</v>
          </cell>
          <cell r="K785" t="str">
            <v>rspencer@kintegra.org</v>
          </cell>
          <cell r="L785" t="str">
            <v>704-874-1900</v>
          </cell>
          <cell r="M785" t="str">
            <v>Shirley  Ocloo</v>
          </cell>
          <cell r="N785" t="str">
            <v>socloo@kintegra.org</v>
          </cell>
          <cell r="O785" t="str">
            <v>704-874-1900</v>
          </cell>
          <cell r="P785" t="str">
            <v>Henry  Urbanczyk</v>
          </cell>
          <cell r="Q785" t="str">
            <v>hurbanczyk@kintegra.org</v>
          </cell>
          <cell r="R785" t="str">
            <v>704-874-3310</v>
          </cell>
          <cell r="S785" t="str">
            <v>Lauren  Morris</v>
          </cell>
          <cell r="T785" t="str">
            <v>lmorris@kintegra.org</v>
          </cell>
          <cell r="U785" t="str">
            <v>704-874-3300</v>
          </cell>
        </row>
        <row r="786">
          <cell r="A786" t="str">
            <v>18C006</v>
          </cell>
          <cell r="B786" t="str">
            <v>Kintegra Health</v>
          </cell>
          <cell r="C786" t="str">
            <v>Kintegra Family Medicine – Hickory</v>
          </cell>
          <cell r="D786" t="str">
            <v>LOC-02371</v>
          </cell>
          <cell r="E786" t="str">
            <v>Catawba</v>
          </cell>
          <cell r="F786" t="str">
            <v>Catawba</v>
          </cell>
          <cell r="G786" t="str">
            <v>Public health provider : Federally Qualified Health Center</v>
          </cell>
          <cell r="H786" t="str">
            <v>covidvaccine@kintegra.org</v>
          </cell>
          <cell r="I786" t="str">
            <v>704-874-1900</v>
          </cell>
          <cell r="J786" t="str">
            <v>Robert  Spencer</v>
          </cell>
          <cell r="K786" t="str">
            <v>rspencer@kintegra.org</v>
          </cell>
          <cell r="L786" t="str">
            <v>704-874-1900</v>
          </cell>
          <cell r="M786" t="str">
            <v>Shirley  Ocloo</v>
          </cell>
          <cell r="N786" t="str">
            <v>socloo@kintegra.org</v>
          </cell>
          <cell r="O786" t="str">
            <v>704-874-1900</v>
          </cell>
          <cell r="P786" t="str">
            <v>Lauren  Price</v>
          </cell>
          <cell r="Q786" t="str">
            <v>lprice@kintegra.org</v>
          </cell>
          <cell r="R786" t="str">
            <v>828-624-0535</v>
          </cell>
          <cell r="S786" t="str">
            <v>Labreka  Cherry</v>
          </cell>
          <cell r="T786" t="str">
            <v>lcherry@kintegra.org</v>
          </cell>
          <cell r="U786" t="str">
            <v>828-624-0535</v>
          </cell>
        </row>
        <row r="787">
          <cell r="A787" t="str">
            <v>29C003</v>
          </cell>
          <cell r="B787" t="str">
            <v>Kintegra Primary Care - Davidson Medical Ministries</v>
          </cell>
          <cell r="C787" t="str">
            <v>Kintegra Primary Care- Davidson Medical Ministries Thomasville</v>
          </cell>
          <cell r="D787" t="str">
            <v>LOC-02473</v>
          </cell>
          <cell r="E787" t="str">
            <v>Davidson</v>
          </cell>
          <cell r="F787" t="str">
            <v>Davidson</v>
          </cell>
          <cell r="G787" t="str">
            <v>Public health provider : Federally Qualified Health Center</v>
          </cell>
          <cell r="H787" t="str">
            <v>shawntael@medicalministries.org</v>
          </cell>
          <cell r="I787" t="str">
            <v>336-474-4585</v>
          </cell>
          <cell r="J787" t="str">
            <v>shawntae r lewis</v>
          </cell>
          <cell r="K787" t="str">
            <v>shawntael@medicalministries.org</v>
          </cell>
          <cell r="L787" t="str">
            <v>336-474-4585</v>
          </cell>
          <cell r="M787" t="str">
            <v>Frank R Everhart</v>
          </cell>
          <cell r="N787" t="str">
            <v>shawntael@medicalministries.org</v>
          </cell>
          <cell r="O787" t="str">
            <v>336-474-4585</v>
          </cell>
          <cell r="P787" t="str">
            <v>Shawntae r Lewis</v>
          </cell>
          <cell r="Q787" t="str">
            <v>shawntael@medicalministries.org</v>
          </cell>
          <cell r="R787" t="str">
            <v>336-481-5301</v>
          </cell>
          <cell r="S787" t="str">
            <v>Amanda  Vargas</v>
          </cell>
          <cell r="T787" t="str">
            <v>amandavp@medicalministries.org</v>
          </cell>
          <cell r="U787" t="str">
            <v>336-474-4585</v>
          </cell>
        </row>
        <row r="788">
          <cell r="A788" t="str">
            <v>92C101</v>
          </cell>
          <cell r="B788" t="str">
            <v>Kuri Enterprise LLC</v>
          </cell>
          <cell r="C788" t="str">
            <v>Garner Family Pharmacy</v>
          </cell>
          <cell r="D788" t="str">
            <v>LOC-01798</v>
          </cell>
          <cell r="E788" t="str">
            <v>Wake</v>
          </cell>
          <cell r="F788" t="str">
            <v>Wake</v>
          </cell>
          <cell r="G788" t="str">
            <v>Pharmacy : independent</v>
          </cell>
          <cell r="H788" t="str">
            <v>ckanjia@gmail.com</v>
          </cell>
          <cell r="I788" t="str">
            <v>919-758-8008</v>
          </cell>
          <cell r="J788" t="str">
            <v>Chetan  Kanjia</v>
          </cell>
          <cell r="K788" t="str">
            <v>ckanjia@gmail.com</v>
          </cell>
          <cell r="L788" t="str">
            <v>919-434-5816</v>
          </cell>
          <cell r="M788" t="str">
            <v>Chetan  Kanjia</v>
          </cell>
          <cell r="N788" t="str">
            <v>ckanjia@gmail.com</v>
          </cell>
          <cell r="O788" t="str">
            <v>919-434-5816</v>
          </cell>
          <cell r="P788" t="str">
            <v>Chetan  Kanjia</v>
          </cell>
          <cell r="Q788" t="str">
            <v>ckanjia@gmail.com</v>
          </cell>
          <cell r="R788" t="str">
            <v>919-434-5816</v>
          </cell>
          <cell r="S788" t="str">
            <v>Sue  patel</v>
          </cell>
          <cell r="T788" t="str">
            <v>suedevan1@yahoo.com</v>
          </cell>
          <cell r="U788" t="str">
            <v>919-368-5115</v>
          </cell>
        </row>
        <row r="789">
          <cell r="A789" t="str">
            <v>01C010</v>
          </cell>
          <cell r="B789" t="str">
            <v>Labcorp Employer Services,  Inc.</v>
          </cell>
          <cell r="C789" t="str">
            <v>Labcorp Employer Services, Inc.</v>
          </cell>
          <cell r="D789" t="str">
            <v>LOC-02519</v>
          </cell>
          <cell r="E789" t="str">
            <v>Alamance</v>
          </cell>
          <cell r="F789" t="str">
            <v>Alamance</v>
          </cell>
          <cell r="G789" t="str">
            <v>Commercial vaccination service provider</v>
          </cell>
          <cell r="H789" t="str">
            <v>covid19vaccinations@labcorp.com</v>
          </cell>
          <cell r="I789" t="str">
            <v>888-833-1006</v>
          </cell>
          <cell r="J789" t="str">
            <v>Adam H Schechter</v>
          </cell>
          <cell r="K789" t="str">
            <v>jenkj10@labcorp.com</v>
          </cell>
          <cell r="L789" t="str">
            <v>333-436-7272</v>
          </cell>
          <cell r="M789" t="str">
            <v>Brian J Caveney</v>
          </cell>
          <cell r="N789" t="str">
            <v>jenkj10@labcorp.com</v>
          </cell>
          <cell r="O789" t="str">
            <v>336-436-5245</v>
          </cell>
          <cell r="P789" t="str">
            <v>Matt  Teitler</v>
          </cell>
          <cell r="Q789" t="str">
            <v>covid19vaccinations@labcorp.com</v>
          </cell>
          <cell r="R789" t="str">
            <v>888-833-1006</v>
          </cell>
          <cell r="S789" t="str">
            <v>Mike  Hemelt</v>
          </cell>
          <cell r="T789" t="str">
            <v>covid19vaccinations@labcorp.com</v>
          </cell>
          <cell r="U789" t="str">
            <v>888-833-1006</v>
          </cell>
        </row>
        <row r="790">
          <cell r="A790" t="str">
            <v>60C002</v>
          </cell>
          <cell r="B790" t="str">
            <v>Lake Norman Community Health Clinic</v>
          </cell>
          <cell r="C790" t="str">
            <v>Lake Norman Community Health Clinic</v>
          </cell>
          <cell r="D790" t="str">
            <v>LOC-00210</v>
          </cell>
          <cell r="E790" t="str">
            <v>Mecklenburg</v>
          </cell>
          <cell r="F790" t="str">
            <v>Mecklenburg</v>
          </cell>
          <cell r="G790" t="str">
            <v>Health center : community (non-Federally Qualified Health Center/non-Rural Health Clinic)</v>
          </cell>
          <cell r="H790" t="str">
            <v>acook@lnchc.org</v>
          </cell>
          <cell r="I790" t="str">
            <v>+704-316-6611</v>
          </cell>
          <cell r="J790" t="str">
            <v>April  Cook</v>
          </cell>
          <cell r="K790" t="str">
            <v>acook@lnchc.org</v>
          </cell>
          <cell r="L790" t="str">
            <v>+704-316-6611</v>
          </cell>
          <cell r="M790" t="str">
            <v>David  Cook</v>
          </cell>
          <cell r="N790" t="str">
            <v>david.cook@atriumhealth.org</v>
          </cell>
          <cell r="O790" t="str">
            <v>+704-507-3507</v>
          </cell>
          <cell r="P790" t="str">
            <v>Andrea  Johnson</v>
          </cell>
          <cell r="Q790" t="str">
            <v>ajohnson@lnchc.org</v>
          </cell>
          <cell r="R790" t="str">
            <v>704-316-6611</v>
          </cell>
          <cell r="S790" t="str">
            <v>Paulina  Carmona</v>
          </cell>
          <cell r="T790" t="str">
            <v>pcarmona@lnchc.org</v>
          </cell>
          <cell r="U790" t="str">
            <v>704-316-6611</v>
          </cell>
        </row>
        <row r="791">
          <cell r="A791" t="str">
            <v>45C003</v>
          </cell>
          <cell r="B791" t="str">
            <v>Lake Pointe Landing</v>
          </cell>
          <cell r="C791" t="str">
            <v>Lake Pointe Landing</v>
          </cell>
          <cell r="D791" t="str">
            <v>LOC-01909</v>
          </cell>
          <cell r="E791" t="str">
            <v>Henderson</v>
          </cell>
          <cell r="F791" t="str">
            <v>Henderson</v>
          </cell>
          <cell r="G791" t="str">
            <v>Home health care provider</v>
          </cell>
          <cell r="H791" t="str">
            <v>alittlegray@centurypa.com</v>
          </cell>
          <cell r="I791" t="str">
            <v>828-692-7601</v>
          </cell>
          <cell r="J791" t="str">
            <v>Rita  Hood</v>
          </cell>
          <cell r="K791" t="str">
            <v>rhood@centurypa.com</v>
          </cell>
          <cell r="L791" t="str">
            <v>828-693-7800</v>
          </cell>
          <cell r="M791" t="str">
            <v>Teresa  Fralix</v>
          </cell>
          <cell r="N791" t="str">
            <v>tfralix@brchs.com</v>
          </cell>
          <cell r="O791" t="str">
            <v>828-692-4289</v>
          </cell>
          <cell r="P791" t="str">
            <v>Andrea V Little Gray</v>
          </cell>
          <cell r="Q791" t="str">
            <v>alittlegray@centurypa.com</v>
          </cell>
          <cell r="R791" t="str">
            <v>828-692-7601</v>
          </cell>
          <cell r="S791" t="str">
            <v>Tiffany  Ensley</v>
          </cell>
          <cell r="T791" t="str">
            <v>tensley@centurypa.com</v>
          </cell>
          <cell r="U791" t="str">
            <v>828-692-7601</v>
          </cell>
        </row>
        <row r="792">
          <cell r="A792" t="str">
            <v>60C054</v>
          </cell>
          <cell r="B792" t="str">
            <v>Lakeside Pharmacy</v>
          </cell>
          <cell r="C792" t="str">
            <v>Lakeside Pharmacy</v>
          </cell>
          <cell r="D792" t="str">
            <v>LOC-02072</v>
          </cell>
          <cell r="E792" t="str">
            <v>Mecklenburg</v>
          </cell>
          <cell r="F792" t="str">
            <v>Mecklenburg</v>
          </cell>
          <cell r="G792" t="str">
            <v>Pharmacy : independent</v>
          </cell>
          <cell r="H792" t="str">
            <v>lakesiderxpharmacy@gmail.com</v>
          </cell>
          <cell r="I792" t="str">
            <v>980-441-8600</v>
          </cell>
          <cell r="J792" t="str">
            <v>Thanveer  Gadwal</v>
          </cell>
          <cell r="K792" t="str">
            <v>lakesiderxpharmacy@gmail.com</v>
          </cell>
          <cell r="L792" t="str">
            <v>980-441-8600</v>
          </cell>
          <cell r="M792" t="str">
            <v>Thanveer  Gadwal</v>
          </cell>
          <cell r="N792" t="str">
            <v>lakesiderxpharmacy@gmail.com</v>
          </cell>
          <cell r="O792" t="str">
            <v>980-441-8600</v>
          </cell>
          <cell r="P792" t="str">
            <v>Thanveer  Gadwal</v>
          </cell>
          <cell r="Q792" t="str">
            <v>tan@lakesiderxpharmacy.com</v>
          </cell>
          <cell r="R792" t="str">
            <v>919-491-1484</v>
          </cell>
          <cell r="S792" t="str">
            <v>Phillip  Truong</v>
          </cell>
          <cell r="T792" t="str">
            <v>phillip@lakesiderxpharmacy.com</v>
          </cell>
          <cell r="U792" t="str">
            <v>980-441-8600</v>
          </cell>
        </row>
        <row r="793">
          <cell r="A793" t="str">
            <v>530001</v>
          </cell>
          <cell r="B793" t="str">
            <v>Lee County Health Department</v>
          </cell>
          <cell r="C793" t="str">
            <v>Lee County Health Department</v>
          </cell>
          <cell r="D793" t="str">
            <v>LOC-00212</v>
          </cell>
          <cell r="E793" t="str">
            <v>Lee</v>
          </cell>
          <cell r="F793" t="str">
            <v>Lee</v>
          </cell>
          <cell r="G793" t="str">
            <v>Public health provider : Federally Qualified Health Center</v>
          </cell>
          <cell r="H793" t="str">
            <v>jmiller@leecountync.gov</v>
          </cell>
          <cell r="I793" t="str">
            <v>+919-718-4640</v>
          </cell>
          <cell r="J793" t="str">
            <v>William H Cain</v>
          </cell>
          <cell r="K793" t="str">
            <v>hcain@leecountync.gov</v>
          </cell>
          <cell r="L793" t="str">
            <v>+919-356-2118</v>
          </cell>
          <cell r="M793" t="str">
            <v>Robert  McConville</v>
          </cell>
          <cell r="N793" t="str">
            <v>drrobertmcc@yahoo.com</v>
          </cell>
          <cell r="O793" t="str">
            <v>+919-774-6023</v>
          </cell>
          <cell r="P793" t="str">
            <v>Betty  Bowen</v>
          </cell>
          <cell r="Q793" t="str">
            <v>bbowen@leecountync.gov</v>
          </cell>
          <cell r="R793" t="str">
            <v>919-718-4640</v>
          </cell>
          <cell r="S793" t="str">
            <v>Angie  Licata</v>
          </cell>
          <cell r="T793" t="str">
            <v>alicata@leecountync.gov</v>
          </cell>
          <cell r="U793" t="str">
            <v>919-718-4640</v>
          </cell>
        </row>
        <row r="794">
          <cell r="A794" t="str">
            <v>540001</v>
          </cell>
          <cell r="B794" t="str">
            <v>Lenoir County Health Department</v>
          </cell>
          <cell r="C794" t="str">
            <v>Lenoir County Health Department</v>
          </cell>
          <cell r="D794" t="str">
            <v>LOC-00213</v>
          </cell>
          <cell r="E794" t="str">
            <v>Lenoir</v>
          </cell>
          <cell r="F794" t="str">
            <v>Lenoir</v>
          </cell>
          <cell r="G794" t="str">
            <v>Public health provider : public health clinic</v>
          </cell>
          <cell r="H794" t="str">
            <v>pbrown@health.co.lenoir.nc.us</v>
          </cell>
          <cell r="I794" t="str">
            <v>+252-526-4200</v>
          </cell>
          <cell r="J794" t="str">
            <v>Pamela  Brown</v>
          </cell>
          <cell r="K794" t="str">
            <v>pbrown@health.co.lenoir.nc.us</v>
          </cell>
          <cell r="L794" t="str">
            <v>+252-933-4634</v>
          </cell>
          <cell r="M794" t="str">
            <v>Solomon  Shapiro</v>
          </cell>
          <cell r="N794" t="str">
            <v>sshapiro@health.co.lenoir.nc.us</v>
          </cell>
          <cell r="O794" t="str">
            <v>+252-526-4200</v>
          </cell>
          <cell r="P794" t="str">
            <v>Alison  Sports</v>
          </cell>
          <cell r="Q794" t="str">
            <v>asports@health.co.lenoir.nc.us</v>
          </cell>
          <cell r="R794" t="str">
            <v>252-526-4266</v>
          </cell>
          <cell r="S794" t="str">
            <v>Charlin  Silva</v>
          </cell>
          <cell r="T794" t="str">
            <v>csilva@health.co.lenoir.nc.us</v>
          </cell>
          <cell r="U794" t="str">
            <v>252-526-4200</v>
          </cell>
        </row>
        <row r="795">
          <cell r="A795" t="str">
            <v>60C066</v>
          </cell>
          <cell r="B795" t="str">
            <v>Le s Family Pharmacy,Inc</v>
          </cell>
          <cell r="C795" t="str">
            <v>Le’s Pharmacy</v>
          </cell>
          <cell r="D795" t="str">
            <v>LOC-01564</v>
          </cell>
          <cell r="E795" t="str">
            <v>Mecklenburg</v>
          </cell>
          <cell r="F795" t="str">
            <v>Mecklenburg</v>
          </cell>
          <cell r="G795" t="str">
            <v>Pharmacy : independent</v>
          </cell>
          <cell r="H795" t="str">
            <v>martinle77@yahoo.com</v>
          </cell>
          <cell r="I795" t="str">
            <v>980-207-3267</v>
          </cell>
          <cell r="J795" t="str">
            <v>Martin H Le</v>
          </cell>
          <cell r="K795" t="str">
            <v>martinle77@yahoo.com</v>
          </cell>
          <cell r="L795" t="str">
            <v>980-207-3267</v>
          </cell>
          <cell r="M795" t="str">
            <v>Martin H Le</v>
          </cell>
          <cell r="N795" t="str">
            <v>martinle77@yahoo.com</v>
          </cell>
          <cell r="O795" t="str">
            <v>980-207-3267</v>
          </cell>
          <cell r="P795" t="str">
            <v>Martin H Le</v>
          </cell>
          <cell r="Q795" t="str">
            <v>martinle77@yahoo.com</v>
          </cell>
          <cell r="R795" t="str">
            <v>980-207-3267</v>
          </cell>
          <cell r="S795" t="str">
            <v>Teresa t Le</v>
          </cell>
          <cell r="T795" t="str">
            <v>lepharmacy@yahoo.com</v>
          </cell>
          <cell r="U795" t="str">
            <v>980-333-3779</v>
          </cell>
        </row>
        <row r="796">
          <cell r="A796" t="str">
            <v>63C006</v>
          </cell>
          <cell r="B796" t="str">
            <v>Leslie Murphy MD</v>
          </cell>
          <cell r="C796" t="str">
            <v>80 Aviemore Ct Suite B</v>
          </cell>
          <cell r="D796" t="str">
            <v>LOC-03322</v>
          </cell>
          <cell r="E796" t="str">
            <v>Moore</v>
          </cell>
          <cell r="F796" t="str">
            <v>Moore</v>
          </cell>
          <cell r="G796" t="str">
            <v>Medical practice : internal medicine</v>
          </cell>
          <cell r="H796" t="str">
            <v>manager@lesliemurphymd.com</v>
          </cell>
          <cell r="I796" t="str">
            <v>910-215-0892</v>
          </cell>
          <cell r="J796" t="str">
            <v>Leslie  Murphy</v>
          </cell>
          <cell r="K796" t="str">
            <v>manager@lesliemurphymd.com</v>
          </cell>
          <cell r="L796" t="str">
            <v>910-215-0892</v>
          </cell>
          <cell r="M796" t="str">
            <v>Leslie  Murphy</v>
          </cell>
          <cell r="N796" t="str">
            <v>manager@lesliemurphymd.com</v>
          </cell>
          <cell r="O796" t="str">
            <v>910-215-0892</v>
          </cell>
          <cell r="P796" t="str">
            <v>Michelle M Montler</v>
          </cell>
          <cell r="Q796" t="str">
            <v>manager@lesliemurphymd.com</v>
          </cell>
          <cell r="R796" t="str">
            <v>910-215-0892</v>
          </cell>
          <cell r="S796" t="str">
            <v>Leslie  Murphy</v>
          </cell>
          <cell r="T796" t="str">
            <v>manager@lesliemurphymd.com</v>
          </cell>
          <cell r="U796" t="str">
            <v>910-315-4068</v>
          </cell>
        </row>
        <row r="797">
          <cell r="A797" t="str">
            <v>34C017</v>
          </cell>
          <cell r="B797" t="str">
            <v>Lewisville Drug Company, Inc.</v>
          </cell>
          <cell r="C797" t="str">
            <v>Lewisville Drug Company, Inc.</v>
          </cell>
          <cell r="D797" t="str">
            <v>LOC-01572</v>
          </cell>
          <cell r="E797" t="str">
            <v>Forsyth</v>
          </cell>
          <cell r="F797" t="str">
            <v>Forsyth</v>
          </cell>
          <cell r="G797" t="str">
            <v>Pharmacy : independent</v>
          </cell>
          <cell r="H797" t="str">
            <v>keithvance@lewisvilledrug.com</v>
          </cell>
          <cell r="I797" t="str">
            <v>336-946-0220</v>
          </cell>
          <cell r="J797" t="str">
            <v>Keith A Vance</v>
          </cell>
          <cell r="K797" t="str">
            <v>keithvance@lewisvilledrug.com</v>
          </cell>
          <cell r="L797" t="str">
            <v>336-407-0860</v>
          </cell>
          <cell r="M797" t="str">
            <v>Keith A Vance</v>
          </cell>
          <cell r="N797" t="str">
            <v>keithvance@lewisvilledrug.com</v>
          </cell>
          <cell r="O797" t="str">
            <v>336-407-0860</v>
          </cell>
          <cell r="P797" t="str">
            <v>Keith A Vance</v>
          </cell>
          <cell r="Q797" t="str">
            <v>keithvance@lewisvilledrug.com</v>
          </cell>
          <cell r="R797" t="str">
            <v>336-407-0860</v>
          </cell>
          <cell r="S797" t="str">
            <v>Joni K Johnson</v>
          </cell>
          <cell r="T797" t="str">
            <v>jonijohnson@lewisvilledrug.com</v>
          </cell>
          <cell r="U797" t="str">
            <v>336-946-0220</v>
          </cell>
        </row>
        <row r="798">
          <cell r="A798" t="str">
            <v>29C010</v>
          </cell>
          <cell r="B798" t="str">
            <v>Lexington Drug Store</v>
          </cell>
          <cell r="C798" t="str">
            <v>Lexington Drug Store</v>
          </cell>
          <cell r="D798" t="str">
            <v>LOC-02966</v>
          </cell>
          <cell r="E798" t="str">
            <v>Davidson</v>
          </cell>
          <cell r="F798" t="str">
            <v>Davidson</v>
          </cell>
          <cell r="G798" t="str">
            <v>Pharmacy : independent</v>
          </cell>
          <cell r="H798" t="str">
            <v>pmc.management@outlook.com</v>
          </cell>
          <cell r="I798" t="str">
            <v>336-296-1536</v>
          </cell>
          <cell r="J798" t="str">
            <v>Russell  Patterson</v>
          </cell>
          <cell r="K798" t="str">
            <v>pmc.management@outlook.com</v>
          </cell>
          <cell r="L798" t="str">
            <v>336-817-6794</v>
          </cell>
          <cell r="M798" t="str">
            <v>Russell  Patterson</v>
          </cell>
          <cell r="N798" t="str">
            <v>pmc.management@outlook.com</v>
          </cell>
          <cell r="O798" t="str">
            <v>336-817-6794</v>
          </cell>
          <cell r="P798" t="str">
            <v>Kathryn A Graham</v>
          </cell>
          <cell r="Q798" t="str">
            <v>pmc.management@outlook.com</v>
          </cell>
          <cell r="R798" t="str">
            <v>336-296-1536</v>
          </cell>
          <cell r="S798" t="str">
            <v>Jeff  Halcomb</v>
          </cell>
          <cell r="T798" t="str">
            <v>pmc.management@outlook.com</v>
          </cell>
          <cell r="U798" t="str">
            <v>336-296-1536</v>
          </cell>
        </row>
        <row r="799">
          <cell r="A799" t="str">
            <v>29C005</v>
          </cell>
          <cell r="B799" t="str">
            <v>Lexington Family Pharmacy</v>
          </cell>
          <cell r="C799" t="str">
            <v>Lexington Family Pharmacy</v>
          </cell>
          <cell r="D799" t="str">
            <v>LOC-02548</v>
          </cell>
          <cell r="E799" t="str">
            <v>Davidson</v>
          </cell>
          <cell r="F799" t="str">
            <v>Davidson</v>
          </cell>
          <cell r="G799" t="str">
            <v>Pharmacy : independent</v>
          </cell>
          <cell r="H799" t="str">
            <v>lexingtonfamilypharmacy@hotmail.com</v>
          </cell>
          <cell r="I799" t="str">
            <v>336-237-0684</v>
          </cell>
          <cell r="J799" t="str">
            <v>Russell  Patterson</v>
          </cell>
          <cell r="K799" t="str">
            <v>pmc.management@outlook.com</v>
          </cell>
          <cell r="L799" t="str">
            <v>336-237-0648</v>
          </cell>
          <cell r="M799" t="str">
            <v>Russell  Patterson</v>
          </cell>
          <cell r="N799" t="str">
            <v>pmc.management@outlook.com</v>
          </cell>
          <cell r="O799" t="str">
            <v>336-817-6794</v>
          </cell>
          <cell r="P799" t="str">
            <v>Steven  Koontz</v>
          </cell>
          <cell r="Q799" t="str">
            <v>pmc.management@outlook.com</v>
          </cell>
          <cell r="R799" t="str">
            <v>336-237-0648</v>
          </cell>
          <cell r="S799" t="str">
            <v>Jeffery  Halcomb</v>
          </cell>
          <cell r="T799" t="str">
            <v>pmc.management@outlook.com</v>
          </cell>
          <cell r="U799" t="str">
            <v>336-237-0648</v>
          </cell>
        </row>
        <row r="800">
          <cell r="A800" t="str">
            <v>85C001</v>
          </cell>
          <cell r="B800" t="str">
            <v>LifeBrite Hospital Group of Stokes, LLC</v>
          </cell>
          <cell r="C800" t="str">
            <v>LifeBrite Community Hospital of Stokes</v>
          </cell>
          <cell r="D800" t="str">
            <v>LOC-00214</v>
          </cell>
          <cell r="E800" t="str">
            <v>Stokes</v>
          </cell>
          <cell r="F800" t="str">
            <v>Stokes</v>
          </cell>
          <cell r="G800" t="str">
            <v>Hospital</v>
          </cell>
          <cell r="H800" t="str">
            <v>ptillman@lifebritestokes.com</v>
          </cell>
          <cell r="I800" t="str">
            <v>+336-593-2831</v>
          </cell>
          <cell r="J800" t="str">
            <v>Pamela P Tillman</v>
          </cell>
          <cell r="K800" t="str">
            <v>ptillman@lifebritestokes.com</v>
          </cell>
          <cell r="L800" t="str">
            <v>+336-593-5314</v>
          </cell>
          <cell r="M800" t="str">
            <v>David M Kaplan</v>
          </cell>
          <cell r="N800" t="str">
            <v>davidmkaplanmd@gmail.com</v>
          </cell>
          <cell r="O800" t="str">
            <v>+336-314-3345</v>
          </cell>
          <cell r="P800" t="str">
            <v>Rex S McGee</v>
          </cell>
          <cell r="Q800" t="str">
            <v>rmcgee@lifebritestokes.com</v>
          </cell>
          <cell r="R800" t="str">
            <v>336-593-5329</v>
          </cell>
          <cell r="S800" t="str">
            <v>Pamela B Boyles</v>
          </cell>
          <cell r="T800" t="str">
            <v>pboyles@lifebritestokes.com</v>
          </cell>
          <cell r="U800" t="str">
            <v>336-816-9584</v>
          </cell>
        </row>
        <row r="801">
          <cell r="A801" t="str">
            <v>320015</v>
          </cell>
          <cell r="B801" t="str">
            <v>Lincoln Community Health Center Inc</v>
          </cell>
          <cell r="C801" t="str">
            <v>Lincoln Community Health Center Inc</v>
          </cell>
          <cell r="D801" t="str">
            <v>LOC-00224</v>
          </cell>
          <cell r="E801" t="str">
            <v>Durham</v>
          </cell>
          <cell r="F801" t="str">
            <v>Durham</v>
          </cell>
          <cell r="G801" t="str">
            <v>Public health provider : Federally Qualified Health Center</v>
          </cell>
          <cell r="H801" t="str">
            <v>howard.eisenson@duke.edu</v>
          </cell>
          <cell r="I801" t="str">
            <v>+919-956-4000</v>
          </cell>
          <cell r="J801" t="str">
            <v>Philip  Harewood</v>
          </cell>
          <cell r="K801" t="str">
            <v>philip.harewood@duke.edu</v>
          </cell>
          <cell r="L801" t="str">
            <v>+919-956-4022</v>
          </cell>
          <cell r="M801" t="str">
            <v>Howard J Eisenson</v>
          </cell>
          <cell r="N801" t="str">
            <v>howard.eisenson@duke.edu</v>
          </cell>
          <cell r="O801" t="str">
            <v>+919-667-3215</v>
          </cell>
          <cell r="P801" t="str">
            <v>Lanette Y Wilson</v>
          </cell>
          <cell r="Q801" t="str">
            <v>lanette.wilson@duke.edu</v>
          </cell>
          <cell r="R801" t="str">
            <v>919-522-5717</v>
          </cell>
          <cell r="S801" t="str">
            <v>Justin  Richardson</v>
          </cell>
          <cell r="T801" t="str">
            <v>justin.richardson@duke.edu</v>
          </cell>
          <cell r="U801" t="str">
            <v>919-690-8023</v>
          </cell>
        </row>
        <row r="802">
          <cell r="A802" t="str">
            <v>550001</v>
          </cell>
          <cell r="B802" t="str">
            <v>Lincoln County Health Department</v>
          </cell>
          <cell r="C802" t="str">
            <v>Lincoln County Health Department</v>
          </cell>
          <cell r="D802" t="str">
            <v>LOC-00216</v>
          </cell>
          <cell r="E802" t="str">
            <v>Lincoln</v>
          </cell>
          <cell r="F802" t="str">
            <v>Lincoln</v>
          </cell>
          <cell r="G802" t="str">
            <v>Public health provider : public health clinic</v>
          </cell>
          <cell r="H802" t="str">
            <v>lavery@lincolncounty.org</v>
          </cell>
          <cell r="I802" t="str">
            <v>+704-735-3001</v>
          </cell>
          <cell r="J802" t="str">
            <v>Davin  Madden</v>
          </cell>
          <cell r="K802" t="str">
            <v>dmadden@lincolncounty.org</v>
          </cell>
          <cell r="L802" t="str">
            <v>+704-736-8634</v>
          </cell>
          <cell r="M802" t="str">
            <v>William  Stackhouse</v>
          </cell>
          <cell r="N802" t="str">
            <v>wstackhouse@lincolncounty.org</v>
          </cell>
          <cell r="O802" t="str">
            <v>+704-736-8634</v>
          </cell>
          <cell r="P802" t="str">
            <v>Shannon  Alfaro</v>
          </cell>
          <cell r="Q802" t="str">
            <v>salfaro@lincolncounty.org</v>
          </cell>
          <cell r="R802" t="str">
            <v>704-736-8717</v>
          </cell>
          <cell r="S802" t="str">
            <v>Krista  Phillips</v>
          </cell>
          <cell r="T802" t="str">
            <v>kphillips@lincolncounty.org</v>
          </cell>
          <cell r="U802" t="str">
            <v>704-736-8680</v>
          </cell>
        </row>
        <row r="803">
          <cell r="A803" t="str">
            <v>55C004</v>
          </cell>
          <cell r="B803" t="str">
            <v>Lincoln Internal Medicine</v>
          </cell>
          <cell r="C803" t="str">
            <v>Lincoln Internal Medicine</v>
          </cell>
          <cell r="D803" t="str">
            <v>LOC-01391</v>
          </cell>
          <cell r="E803" t="str">
            <v>Lincoln</v>
          </cell>
          <cell r="F803" t="str">
            <v>Lincoln</v>
          </cell>
          <cell r="G803" t="str">
            <v>Medical practice : internal medicine</v>
          </cell>
          <cell r="H803" t="str">
            <v>kraper@lincolnim.net</v>
          </cell>
          <cell r="I803" t="str">
            <v>704-736-9188</v>
          </cell>
          <cell r="J803" t="str">
            <v>David  Meyer</v>
          </cell>
          <cell r="K803" t="str">
            <v>dsmeyer@lincolnim.net</v>
          </cell>
          <cell r="L803" t="str">
            <v>704-736-9188</v>
          </cell>
          <cell r="M803" t="str">
            <v>Gabriela  Meyer</v>
          </cell>
          <cell r="N803" t="str">
            <v>gmeyer@lincolnim.net</v>
          </cell>
          <cell r="O803" t="str">
            <v>704-736-9188</v>
          </cell>
          <cell r="P803" t="str">
            <v>Kristin N Raper</v>
          </cell>
          <cell r="Q803" t="str">
            <v>kraper@lincolnim.net</v>
          </cell>
          <cell r="R803" t="str">
            <v>704-736-9188</v>
          </cell>
          <cell r="S803" t="str">
            <v>David S Meyer</v>
          </cell>
          <cell r="T803" t="str">
            <v>dsmeyer@lincolnim.net</v>
          </cell>
          <cell r="U803" t="str">
            <v>704-736-9188</v>
          </cell>
        </row>
        <row r="804">
          <cell r="A804" t="str">
            <v>78C018</v>
          </cell>
          <cell r="B804" t="str">
            <v>Locklear Family Practice, PLLC</v>
          </cell>
          <cell r="C804" t="str">
            <v>Locklear Family Practice, PLLC</v>
          </cell>
          <cell r="D804" t="str">
            <v>LOC-02027</v>
          </cell>
          <cell r="E804" t="str">
            <v>Robeson</v>
          </cell>
          <cell r="F804" t="str">
            <v>Robeson</v>
          </cell>
          <cell r="G804" t="str">
            <v>Medical practice : family medicine</v>
          </cell>
          <cell r="H804" t="str">
            <v>jjlocklear@aol.com</v>
          </cell>
          <cell r="I804" t="str">
            <v>910-775-0210</v>
          </cell>
          <cell r="J804" t="str">
            <v>Jodella  Locklear</v>
          </cell>
          <cell r="K804" t="str">
            <v>jjlocklear@aol.com</v>
          </cell>
          <cell r="L804" t="str">
            <v>910-775-0210</v>
          </cell>
          <cell r="M804" t="str">
            <v>Jodella  Locklear</v>
          </cell>
          <cell r="N804" t="str">
            <v>jjlocklear@aol.com</v>
          </cell>
          <cell r="O804" t="str">
            <v>910-775-0210</v>
          </cell>
          <cell r="P804" t="str">
            <v>Jodella  Locklear</v>
          </cell>
          <cell r="Q804" t="str">
            <v>jjlocklear@aol.com</v>
          </cell>
          <cell r="R804" t="str">
            <v>910-775-0210</v>
          </cell>
          <cell r="S804" t="str">
            <v>Monica K Brayboy</v>
          </cell>
          <cell r="T804" t="str">
            <v>monicabrayboy@att.net</v>
          </cell>
          <cell r="U804" t="str">
            <v>910-775-0210</v>
          </cell>
        </row>
        <row r="805">
          <cell r="A805" t="str">
            <v>780019</v>
          </cell>
          <cell r="B805" t="str">
            <v>Logistics Health Incorporated</v>
          </cell>
          <cell r="C805" t="str">
            <v>UNC Pembroke</v>
          </cell>
          <cell r="D805" t="str">
            <v>LOC-02953</v>
          </cell>
          <cell r="E805" t="str">
            <v>Jackson</v>
          </cell>
          <cell r="F805" t="str">
            <v>Robeson</v>
          </cell>
          <cell r="G805" t="str">
            <v>Commercial vaccination service provider</v>
          </cell>
          <cell r="H805" t="str">
            <v>aiaustin@logisticshealth.com</v>
          </cell>
          <cell r="I805" t="str">
            <v>210-274-0087</v>
          </cell>
          <cell r="J805" t="str">
            <v>Samuel  Holland</v>
          </cell>
          <cell r="K805" t="str">
            <v>samuel.holland@optum.com</v>
          </cell>
          <cell r="L805" t="str">
            <v>703-712-5612</v>
          </cell>
          <cell r="M805" t="str">
            <v>John  Pershing</v>
          </cell>
          <cell r="N805" t="str">
            <v>jpershing@logisticshealth.com</v>
          </cell>
          <cell r="O805" t="str">
            <v>608-792-9462</v>
          </cell>
          <cell r="P805" t="str">
            <v>Aisha  Austin</v>
          </cell>
          <cell r="Q805" t="str">
            <v>aiaustin@logisticshealth.com</v>
          </cell>
          <cell r="R805" t="str">
            <v>917-805-0553</v>
          </cell>
          <cell r="S805" t="str">
            <v>Cliford  Guest</v>
          </cell>
          <cell r="T805" t="str">
            <v>cguest@logisticshealth.com</v>
          </cell>
          <cell r="U805" t="str">
            <v>860-978-1830</v>
          </cell>
        </row>
        <row r="806">
          <cell r="A806" t="str">
            <v>32C034</v>
          </cell>
          <cell r="B806" t="str">
            <v>Logistics Health Incorporated</v>
          </cell>
          <cell r="C806" t="str">
            <v>Brogden Middle School</v>
          </cell>
          <cell r="D806" t="str">
            <v>LOC-02952</v>
          </cell>
          <cell r="E806" t="str">
            <v>Durham</v>
          </cell>
          <cell r="F806" t="str">
            <v>Durham</v>
          </cell>
          <cell r="G806" t="str">
            <v>Commercial vaccination service provider</v>
          </cell>
          <cell r="H806" t="str">
            <v>aiaustin@logisticshealth.com</v>
          </cell>
          <cell r="I806" t="str">
            <v>210-274-0087</v>
          </cell>
          <cell r="J806" t="str">
            <v>Samuel  Holland</v>
          </cell>
          <cell r="K806" t="str">
            <v>samuel.holland@optum.com</v>
          </cell>
          <cell r="L806" t="str">
            <v>703-712-5612</v>
          </cell>
          <cell r="M806" t="str">
            <v>John  Pershing</v>
          </cell>
          <cell r="N806" t="str">
            <v>jpershing@logisticshealth.com</v>
          </cell>
          <cell r="O806" t="str">
            <v>608-792-9462</v>
          </cell>
          <cell r="P806" t="str">
            <v>Aisha  Austin</v>
          </cell>
          <cell r="Q806" t="str">
            <v>aiaustin@logisticshealth.com</v>
          </cell>
          <cell r="R806" t="str">
            <v>917-805-0553</v>
          </cell>
          <cell r="S806" t="str">
            <v>Clifford  Guest</v>
          </cell>
          <cell r="T806" t="str">
            <v>cguest@logisticshealth.com</v>
          </cell>
          <cell r="U806" t="str">
            <v>210-274-0087</v>
          </cell>
        </row>
        <row r="807">
          <cell r="A807" t="str">
            <v>110017</v>
          </cell>
          <cell r="B807" t="str">
            <v>Logistics Health Incorporated</v>
          </cell>
          <cell r="C807" t="str">
            <v>UNC Asheville</v>
          </cell>
          <cell r="D807" t="str">
            <v>LOC-02984</v>
          </cell>
          <cell r="E807" t="str">
            <v>Buncombe</v>
          </cell>
          <cell r="F807" t="str">
            <v>Buncombe</v>
          </cell>
          <cell r="G807" t="str">
            <v>Commercial vaccination service provider</v>
          </cell>
          <cell r="H807" t="str">
            <v>aiaustin@logisticshealth.com</v>
          </cell>
          <cell r="I807" t="str">
            <v>210-274-0087</v>
          </cell>
          <cell r="J807" t="str">
            <v>Samuel  Holland</v>
          </cell>
          <cell r="K807" t="str">
            <v>samuel.holland@optum.com</v>
          </cell>
          <cell r="L807" t="str">
            <v>703-712-5612</v>
          </cell>
          <cell r="M807" t="str">
            <v>John  Pershing</v>
          </cell>
          <cell r="N807" t="str">
            <v>jpershing@logisticshealth.com</v>
          </cell>
          <cell r="O807" t="str">
            <v>608-792-9462</v>
          </cell>
          <cell r="P807" t="str">
            <v>Aisha  Austin</v>
          </cell>
          <cell r="Q807" t="str">
            <v>aiaustin@logisticshealth.com</v>
          </cell>
          <cell r="R807" t="str">
            <v>210-274-0087</v>
          </cell>
          <cell r="S807" t="str">
            <v>Clifford  Guest</v>
          </cell>
          <cell r="T807" t="str">
            <v>cguest@logisticshealth.com</v>
          </cell>
          <cell r="U807" t="str">
            <v>860-978-1830</v>
          </cell>
        </row>
        <row r="808">
          <cell r="A808" t="str">
            <v>98C001</v>
          </cell>
          <cell r="B808" t="str">
            <v>Longleaf Neuro-Medical Treatment Center</v>
          </cell>
          <cell r="C808" t="str">
            <v>Longleaf Neuro-Medical Treatment Center</v>
          </cell>
          <cell r="D808" t="str">
            <v>LOC-00218</v>
          </cell>
          <cell r="E808" t="str">
            <v>Wilson</v>
          </cell>
          <cell r="F808" t="str">
            <v>Wilson</v>
          </cell>
          <cell r="G808" t="str">
            <v>Long-term care : nursing home, skilled nursing facility, non-federally certified</v>
          </cell>
          <cell r="H808" t="str">
            <v>jo.brown@dhhs.nc.gov</v>
          </cell>
          <cell r="I808" t="str">
            <v>+252-399-2112</v>
          </cell>
          <cell r="J808" t="str">
            <v>Julie M Branch</v>
          </cell>
          <cell r="K808" t="str">
            <v>julie.branch@dhhs.nc.gov</v>
          </cell>
          <cell r="L808" t="str">
            <v>+252-399-2112</v>
          </cell>
          <cell r="M808" t="str">
            <v>Kavita S Persaud</v>
          </cell>
          <cell r="N808" t="str">
            <v>kavita.persaud@dhhs.nc.gov</v>
          </cell>
          <cell r="O808" t="str">
            <v>+252-399-2112</v>
          </cell>
          <cell r="P808" t="str">
            <v>Jo Ann M Brown</v>
          </cell>
          <cell r="Q808" t="str">
            <v>jo.brown@dhhs.nc.gov</v>
          </cell>
          <cell r="R808" t="str">
            <v>252-399-2109</v>
          </cell>
          <cell r="S808" t="str">
            <v>Lydia D Price</v>
          </cell>
          <cell r="T808" t="str">
            <v>lydia.price@dhhs.nc.gov</v>
          </cell>
          <cell r="U808" t="str">
            <v>252-399-2109</v>
          </cell>
        </row>
        <row r="809">
          <cell r="A809" t="str">
            <v>92C082</v>
          </cell>
          <cell r="B809" t="str">
            <v>M3 Wake Research, Inc.</v>
          </cell>
          <cell r="C809" t="str">
            <v>M3 Wake Research, Inc</v>
          </cell>
          <cell r="D809" t="str">
            <v>LOC-01872</v>
          </cell>
          <cell r="E809" t="str">
            <v>Wake</v>
          </cell>
          <cell r="F809" t="str">
            <v>Wake</v>
          </cell>
          <cell r="G809" t="str">
            <v>Medical practice : internal medicine</v>
          </cell>
          <cell r="H809" t="str">
            <v>bopanasenko@wakeresearch.com</v>
          </cell>
          <cell r="I809" t="str">
            <v>919-781-2514</v>
          </cell>
          <cell r="J809" t="str">
            <v>Ella  Grach</v>
          </cell>
          <cell r="K809" t="str">
            <v>egrach@wakeresearch.com</v>
          </cell>
          <cell r="L809" t="str">
            <v>919-781-2514</v>
          </cell>
          <cell r="M809" t="str">
            <v>Matthew H Hong</v>
          </cell>
          <cell r="N809" t="str">
            <v>mhong@wakeresearch.com</v>
          </cell>
          <cell r="O809" t="str">
            <v>919-781-2514</v>
          </cell>
          <cell r="P809" t="str">
            <v>Aubrey  Farray</v>
          </cell>
          <cell r="Q809" t="str">
            <v>afarray@wakeresearch.com</v>
          </cell>
          <cell r="R809" t="str">
            <v>919-781-2514</v>
          </cell>
          <cell r="S809" t="str">
            <v>Marsha  Peery</v>
          </cell>
          <cell r="T809" t="str">
            <v>mpeery@wakeresearch.com</v>
          </cell>
          <cell r="U809" t="str">
            <v>919-781-2514</v>
          </cell>
        </row>
        <row r="810">
          <cell r="A810" t="str">
            <v>92C021</v>
          </cell>
          <cell r="B810" t="str">
            <v>Macgregor Family Physicians</v>
          </cell>
          <cell r="C810" t="str">
            <v>Macgregor Family Physicians</v>
          </cell>
          <cell r="D810" t="str">
            <v>LOC-00618</v>
          </cell>
          <cell r="E810" t="str">
            <v>Wake</v>
          </cell>
          <cell r="F810" t="str">
            <v>Wake</v>
          </cell>
          <cell r="G810" t="str">
            <v>Medical practice : family medicine</v>
          </cell>
          <cell r="H810" t="str">
            <v>tiffy4708@gmail.com</v>
          </cell>
          <cell r="I810" t="str">
            <v>919-858-8360</v>
          </cell>
          <cell r="J810" t="str">
            <v>Tiffany M Faiola</v>
          </cell>
          <cell r="K810" t="str">
            <v>tiffy4708@gmail.com</v>
          </cell>
          <cell r="L810" t="str">
            <v>919-858-8360</v>
          </cell>
          <cell r="M810" t="str">
            <v>Donald C Brown</v>
          </cell>
          <cell r="N810" t="str">
            <v>lholleymgr@gmail.com</v>
          </cell>
          <cell r="O810" t="str">
            <v>919-858-8360</v>
          </cell>
          <cell r="P810" t="str">
            <v>Tiffany M Faiola</v>
          </cell>
          <cell r="Q810" t="str">
            <v>tiffy4708@gmail.com</v>
          </cell>
          <cell r="R810" t="str">
            <v>919-858-8360</v>
          </cell>
          <cell r="S810" t="str">
            <v>Katelyn  Agnew</v>
          </cell>
          <cell r="T810" t="str">
            <v>kagnewmfp@gmail.com</v>
          </cell>
          <cell r="U810" t="str">
            <v>919-858-8360</v>
          </cell>
        </row>
        <row r="811">
          <cell r="A811" t="str">
            <v>560001</v>
          </cell>
          <cell r="B811" t="str">
            <v>Macon County Public Health</v>
          </cell>
          <cell r="C811" t="str">
            <v>Macon County Public Health</v>
          </cell>
          <cell r="D811" t="str">
            <v>LOC-00219</v>
          </cell>
          <cell r="E811" t="str">
            <v>Macon</v>
          </cell>
          <cell r="F811" t="str">
            <v>Macon</v>
          </cell>
          <cell r="G811" t="str">
            <v>Public health provider : public health clinic</v>
          </cell>
          <cell r="H811" t="str">
            <v>cbell@maconnc.org</v>
          </cell>
          <cell r="I811" t="str">
            <v>+828-349-2081</v>
          </cell>
          <cell r="J811" t="str">
            <v>Kathy  McGaha</v>
          </cell>
          <cell r="K811" t="str">
            <v>kmcgaha@maconnc.org</v>
          </cell>
          <cell r="L811" t="str">
            <v>+828-349-2420</v>
          </cell>
          <cell r="M811" t="str">
            <v>Donald  Dewhurst</v>
          </cell>
          <cell r="N811" t="str">
            <v>ddewhurst@maconnc.org</v>
          </cell>
          <cell r="O811" t="str">
            <v>+828-349-2470</v>
          </cell>
          <cell r="P811" t="str">
            <v>Courtney  Bell</v>
          </cell>
          <cell r="Q811" t="str">
            <v>cbell@maconnc.org</v>
          </cell>
          <cell r="R811" t="str">
            <v>828-349-2598</v>
          </cell>
          <cell r="S811" t="str">
            <v>Ruthie  Capaforte</v>
          </cell>
          <cell r="T811" t="str">
            <v>rcapaforte@maconnc.org</v>
          </cell>
          <cell r="U811" t="str">
            <v>828-349-2464</v>
          </cell>
        </row>
        <row r="812">
          <cell r="A812" t="str">
            <v>79C006</v>
          </cell>
          <cell r="B812" t="str">
            <v>Madison Pharmacy &amp; Homecare</v>
          </cell>
          <cell r="C812" t="str">
            <v>Madison Pharmacy &amp; Homecare</v>
          </cell>
          <cell r="D812" t="str">
            <v>LOC-02203</v>
          </cell>
          <cell r="E812" t="str">
            <v>Rockingham</v>
          </cell>
          <cell r="F812" t="str">
            <v>Rockingham</v>
          </cell>
          <cell r="G812" t="str">
            <v>Pharmacy : independent</v>
          </cell>
          <cell r="H812" t="str">
            <v>madisonrx@earthlink.net</v>
          </cell>
          <cell r="I812" t="str">
            <v>336-548-0049</v>
          </cell>
          <cell r="J812" t="str">
            <v>Rhonda F Caldwell</v>
          </cell>
          <cell r="K812" t="str">
            <v>rbullins@yahoo.com</v>
          </cell>
          <cell r="L812" t="str">
            <v>336-548-0049</v>
          </cell>
          <cell r="M812" t="str">
            <v>Rhonda F Caldwell</v>
          </cell>
          <cell r="N812" t="str">
            <v>rbullins@yahoo.com</v>
          </cell>
          <cell r="O812" t="str">
            <v>336-548-0049</v>
          </cell>
          <cell r="P812" t="str">
            <v>Rhonda F Caldwell</v>
          </cell>
          <cell r="Q812" t="str">
            <v>rbullins@yahoo.com</v>
          </cell>
          <cell r="R812" t="str">
            <v>336-312-8839</v>
          </cell>
          <cell r="S812" t="str">
            <v>Stewart  Eckard</v>
          </cell>
          <cell r="T812" t="str">
            <v>stewrx@hotmail.com</v>
          </cell>
          <cell r="U812" t="str">
            <v>336-456-8585</v>
          </cell>
        </row>
        <row r="813">
          <cell r="A813" t="str">
            <v>32C008</v>
          </cell>
          <cell r="B813" t="str">
            <v>Mahavir Rx, LLC DBA Southpoint Pharmacy</v>
          </cell>
          <cell r="C813" t="str">
            <v>Southpoint Pharmacy</v>
          </cell>
          <cell r="D813" t="str">
            <v>LOC-01562</v>
          </cell>
          <cell r="E813" t="str">
            <v>Durham</v>
          </cell>
          <cell r="F813" t="str">
            <v>Durham</v>
          </cell>
          <cell r="G813" t="str">
            <v>Pharmacy : independent</v>
          </cell>
          <cell r="H813" t="str">
            <v>rxsouthpoint@gmail.com</v>
          </cell>
          <cell r="I813" t="str">
            <v>919-908-0200</v>
          </cell>
          <cell r="J813" t="str">
            <v>Pooja P Bafna</v>
          </cell>
          <cell r="K813" t="str">
            <v>poojapbafna@gmail.com</v>
          </cell>
          <cell r="L813" t="str">
            <v>919-208-4319</v>
          </cell>
          <cell r="M813" t="str">
            <v>Prasanna P Bafana</v>
          </cell>
          <cell r="N813" t="str">
            <v>rxsouthpoint@gmail.com</v>
          </cell>
          <cell r="O813" t="str">
            <v>919-908-0200</v>
          </cell>
          <cell r="P813" t="str">
            <v>Prasanna P Bafana</v>
          </cell>
          <cell r="Q813" t="str">
            <v>rxsouthpoint@gmail.com</v>
          </cell>
          <cell r="R813" t="str">
            <v>919-641-6112</v>
          </cell>
          <cell r="S813" t="str">
            <v>Pooja P Bafna</v>
          </cell>
          <cell r="T813" t="str">
            <v>poojapbafna@gmail.com</v>
          </cell>
          <cell r="U813" t="str">
            <v>919-208-4319</v>
          </cell>
        </row>
        <row r="814">
          <cell r="A814" t="str">
            <v>92C113</v>
          </cell>
          <cell r="B814" t="str">
            <v>Maja V Martin DDS PA1</v>
          </cell>
          <cell r="C814" t="str">
            <v>Village Dental-Brier Creek</v>
          </cell>
          <cell r="D814" t="str">
            <v>LOC-00600</v>
          </cell>
          <cell r="E814" t="str">
            <v>Wake</v>
          </cell>
          <cell r="F814" t="str">
            <v>Wake</v>
          </cell>
          <cell r="G814" t="str">
            <v>Other</v>
          </cell>
          <cell r="H814" t="str">
            <v>austin@villagedentalraleigh.com</v>
          </cell>
          <cell r="I814" t="str">
            <v>919-847-0902</v>
          </cell>
          <cell r="J814" t="str">
            <v>Gary C MARTIN</v>
          </cell>
          <cell r="K814" t="str">
            <v>gcmdds2@gmail.com</v>
          </cell>
          <cell r="L814" t="str">
            <v>919-616-4008</v>
          </cell>
          <cell r="M814" t="str">
            <v>Maja V Martin</v>
          </cell>
          <cell r="N814" t="str">
            <v>mayamartin99@gmail.com</v>
          </cell>
          <cell r="O814" t="str">
            <v>919-616-4495</v>
          </cell>
          <cell r="P814" t="str">
            <v>Austin E Bunch</v>
          </cell>
          <cell r="Q814" t="str">
            <v>austin@villagedentalraleigh.com</v>
          </cell>
          <cell r="R814" t="str">
            <v>903-521-2375</v>
          </cell>
          <cell r="S814" t="str">
            <v>Kristy L Dotter</v>
          </cell>
          <cell r="T814" t="str">
            <v>villagedentalkristy@gmail.com</v>
          </cell>
          <cell r="U814" t="str">
            <v>984-297-1327</v>
          </cell>
        </row>
        <row r="815">
          <cell r="A815" t="str">
            <v>92C110</v>
          </cell>
          <cell r="B815" t="str">
            <v>Maja V Martin DDS PA1</v>
          </cell>
          <cell r="C815" t="str">
            <v>Village Dental-Olde Raleigh</v>
          </cell>
          <cell r="D815" t="str">
            <v>LOC-00597</v>
          </cell>
          <cell r="E815" t="str">
            <v>Wake</v>
          </cell>
          <cell r="F815" t="str">
            <v>Wake</v>
          </cell>
          <cell r="G815" t="str">
            <v>Other</v>
          </cell>
          <cell r="H815" t="str">
            <v>austin@villagedentalraleigh.com</v>
          </cell>
          <cell r="I815" t="str">
            <v>919-847-0902</v>
          </cell>
          <cell r="J815" t="str">
            <v>Gary C MARTIN</v>
          </cell>
          <cell r="K815" t="str">
            <v>gcmdds2@gmail.com</v>
          </cell>
          <cell r="L815" t="str">
            <v>919-616-4008</v>
          </cell>
          <cell r="M815" t="str">
            <v>Maja V Martin</v>
          </cell>
          <cell r="N815" t="str">
            <v>mayamartin99@gmail.com</v>
          </cell>
          <cell r="O815" t="str">
            <v>919-616-4495</v>
          </cell>
          <cell r="P815" t="str">
            <v>Austin E Bunch</v>
          </cell>
          <cell r="Q815" t="str">
            <v>austin@villagedentalraleigh.com</v>
          </cell>
          <cell r="R815" t="str">
            <v>903-521-2375</v>
          </cell>
          <cell r="S815" t="str">
            <v>Kristy  Dotter</v>
          </cell>
          <cell r="T815" t="str">
            <v>kristy@villagedentalraleigh.com</v>
          </cell>
          <cell r="U815" t="str">
            <v>984-297-1327</v>
          </cell>
        </row>
        <row r="816">
          <cell r="A816" t="str">
            <v>92C112</v>
          </cell>
          <cell r="B816" t="str">
            <v>Maja V Martin DDS PA1</v>
          </cell>
          <cell r="C816" t="str">
            <v>Village Dental-North Raleigh</v>
          </cell>
          <cell r="D816" t="str">
            <v>LOC-00598</v>
          </cell>
          <cell r="E816" t="str">
            <v>Wake</v>
          </cell>
          <cell r="F816" t="str">
            <v>Wake</v>
          </cell>
          <cell r="G816" t="str">
            <v>Other</v>
          </cell>
          <cell r="H816" t="str">
            <v>austin@villagedentalraleigh.com</v>
          </cell>
          <cell r="I816" t="str">
            <v>919-847-0902</v>
          </cell>
          <cell r="J816" t="str">
            <v>Gary C MARTIN</v>
          </cell>
          <cell r="K816" t="str">
            <v>gcmdds2@gmail.com</v>
          </cell>
          <cell r="L816" t="str">
            <v>919-616-4008</v>
          </cell>
          <cell r="M816" t="str">
            <v>Maja V Martin</v>
          </cell>
          <cell r="N816" t="str">
            <v>mayamartin99@gmail.com</v>
          </cell>
          <cell r="O816" t="str">
            <v>919-616-4495</v>
          </cell>
          <cell r="P816" t="str">
            <v>Austin E Bunch</v>
          </cell>
          <cell r="Q816" t="str">
            <v>austin@villagedentalraleigh.com</v>
          </cell>
          <cell r="R816" t="str">
            <v>903-521-2375</v>
          </cell>
          <cell r="S816" t="str">
            <v>Kristy  Dotter</v>
          </cell>
          <cell r="T816" t="str">
            <v>kristy@villagedentalraleigh.com</v>
          </cell>
          <cell r="U816" t="str">
            <v>984-297-1327</v>
          </cell>
        </row>
        <row r="817">
          <cell r="A817" t="str">
            <v>92C111</v>
          </cell>
          <cell r="B817" t="str">
            <v>Maja V Martin DDS PA1</v>
          </cell>
          <cell r="C817" t="str">
            <v>Village Dental-Wake Forest</v>
          </cell>
          <cell r="D817" t="str">
            <v>LOC-00599</v>
          </cell>
          <cell r="E817" t="str">
            <v>Wake</v>
          </cell>
          <cell r="F817" t="str">
            <v>Wake</v>
          </cell>
          <cell r="G817" t="str">
            <v>Medical practice : other specialty</v>
          </cell>
          <cell r="H817" t="str">
            <v>austin@villagedentalraleigh.com</v>
          </cell>
          <cell r="I817" t="str">
            <v>919-847-0902</v>
          </cell>
          <cell r="J817" t="str">
            <v>Gary C MARTIN</v>
          </cell>
          <cell r="K817" t="str">
            <v>gcmdds2@gmail.com</v>
          </cell>
          <cell r="L817" t="str">
            <v>919-616-4008</v>
          </cell>
          <cell r="M817" t="str">
            <v>Maja V Martin</v>
          </cell>
          <cell r="N817" t="str">
            <v>mayamartin99@gmail.com</v>
          </cell>
          <cell r="O817" t="str">
            <v>919-616-4495</v>
          </cell>
          <cell r="P817" t="str">
            <v>Austin E Bunch</v>
          </cell>
          <cell r="Q817" t="str">
            <v>austin@villagedentalraleigh.com</v>
          </cell>
          <cell r="R817" t="str">
            <v>903-521-2375</v>
          </cell>
          <cell r="S817" t="str">
            <v>Kristy  Dotter</v>
          </cell>
          <cell r="T817" t="str">
            <v>kristy@villagedentalraleigh.com</v>
          </cell>
          <cell r="U817" t="str">
            <v>984-297-1327</v>
          </cell>
        </row>
        <row r="818">
          <cell r="A818" t="str">
            <v>92C104</v>
          </cell>
          <cell r="B818" t="str">
            <v>Mallinckrodt Pharmaceuticals</v>
          </cell>
          <cell r="C818" t="str">
            <v>Mallinckrodt Pharmaceuticals</v>
          </cell>
          <cell r="D818" t="str">
            <v>LOC-02139</v>
          </cell>
          <cell r="E818" t="str">
            <v>Wake</v>
          </cell>
          <cell r="F818" t="str">
            <v>Wake</v>
          </cell>
          <cell r="G818" t="str">
            <v>Other</v>
          </cell>
          <cell r="H818" t="str">
            <v>benjamin.brown@mnk.com</v>
          </cell>
          <cell r="I818" t="str">
            <v>919-878-2833</v>
          </cell>
          <cell r="J818" t="str">
            <v>David  Phillips</v>
          </cell>
          <cell r="K818" t="str">
            <v>david.phillips@mnk.com</v>
          </cell>
          <cell r="L818" t="str">
            <v>919-878-4733</v>
          </cell>
          <cell r="M818" t="str">
            <v>Benjamin T Brown</v>
          </cell>
          <cell r="N818" t="str">
            <v>benjamin.brown@mnk.com</v>
          </cell>
          <cell r="O818" t="str">
            <v>919-437-0004</v>
          </cell>
          <cell r="P818" t="str">
            <v>Benjamin T Brown</v>
          </cell>
          <cell r="Q818" t="str">
            <v>benjamin.brown@mnk.com</v>
          </cell>
          <cell r="R818" t="str">
            <v>919-437-0004</v>
          </cell>
          <cell r="S818" t="str">
            <v>Kristin  Kershaw</v>
          </cell>
          <cell r="T818" t="str">
            <v>kristin.kershaw@mnk.com</v>
          </cell>
          <cell r="U818" t="str">
            <v>314-258-4852</v>
          </cell>
        </row>
        <row r="819">
          <cell r="A819" t="str">
            <v>940001</v>
          </cell>
          <cell r="B819" t="str">
            <v>Martin-Tyrrell-Washington District Health Department</v>
          </cell>
          <cell r="C819" t="str">
            <v>Washington County Health Department</v>
          </cell>
          <cell r="D819" t="str">
            <v>LOC-00161</v>
          </cell>
          <cell r="E819" t="str">
            <v>Washington</v>
          </cell>
          <cell r="F819" t="str">
            <v>Washington</v>
          </cell>
          <cell r="G819" t="str">
            <v>Public health provider : public health clinic</v>
          </cell>
          <cell r="H819" t="str">
            <v>latonya.jenkins@mtwdh.org</v>
          </cell>
          <cell r="I819" t="str">
            <v>+252-793-1619</v>
          </cell>
          <cell r="J819" t="str">
            <v>John W Gray</v>
          </cell>
          <cell r="K819" t="str">
            <v>wes.gray@mtwdh.org</v>
          </cell>
          <cell r="L819" t="str">
            <v>+252-791-3101</v>
          </cell>
          <cell r="M819" t="str">
            <v>John A Francis</v>
          </cell>
          <cell r="N819" t="str">
            <v>jafrancis123@gmail.com</v>
          </cell>
          <cell r="O819" t="str">
            <v>+252-333-6654</v>
          </cell>
          <cell r="P819" t="str">
            <v>Latonya B Jenkins</v>
          </cell>
          <cell r="Q819" t="str">
            <v>latonya.jenkins@mtwdh.org</v>
          </cell>
          <cell r="R819" t="str">
            <v>252-791-3109</v>
          </cell>
          <cell r="S819" t="str">
            <v>Jennifer  Shelton</v>
          </cell>
          <cell r="T819" t="str">
            <v>jennifer.shelton@mtwdh.org</v>
          </cell>
          <cell r="U819" t="str">
            <v>252-791-3122</v>
          </cell>
        </row>
        <row r="820">
          <cell r="A820" t="str">
            <v>89C001</v>
          </cell>
          <cell r="B820" t="str">
            <v>Martin-Tyrrell-Washington District Health Department</v>
          </cell>
          <cell r="C820" t="str">
            <v>Tyrrell County Health Department</v>
          </cell>
          <cell r="D820" t="str">
            <v>LOC-00126</v>
          </cell>
          <cell r="E820" t="str">
            <v>Tyrrell</v>
          </cell>
          <cell r="F820" t="str">
            <v>Washington</v>
          </cell>
          <cell r="G820" t="str">
            <v>Public health provider : public health clinic</v>
          </cell>
          <cell r="H820" t="str">
            <v>latonya.jenkins@mtwdh.org</v>
          </cell>
          <cell r="I820" t="str">
            <v>+252-793-1619</v>
          </cell>
          <cell r="J820" t="str">
            <v>John W Gray</v>
          </cell>
          <cell r="K820" t="str">
            <v>wes.gray@mtwdh.org</v>
          </cell>
          <cell r="L820" t="str">
            <v>+252-791-3101</v>
          </cell>
          <cell r="M820" t="str">
            <v>John A Francis</v>
          </cell>
          <cell r="N820" t="str">
            <v>jafrancis123@gmail.com</v>
          </cell>
          <cell r="O820" t="str">
            <v>+252-333-6654</v>
          </cell>
          <cell r="P820" t="str">
            <v>Latonya B Jenkins</v>
          </cell>
          <cell r="Q820" t="str">
            <v>latonya.jenkins@mtwdh.org</v>
          </cell>
          <cell r="R820" t="str">
            <v>+252-791-3109</v>
          </cell>
          <cell r="S820" t="str">
            <v>Jennifer  Shelton</v>
          </cell>
          <cell r="T820" t="str">
            <v>jennifer.shelton@mtwdh.org</v>
          </cell>
          <cell r="U820" t="str">
            <v>+252-791-3122</v>
          </cell>
        </row>
        <row r="821">
          <cell r="A821" t="str">
            <v>58C001</v>
          </cell>
          <cell r="B821" t="str">
            <v>Martin-Tyrrell-Washington District Health Department</v>
          </cell>
          <cell r="C821" t="str">
            <v>Martin County Health Department</v>
          </cell>
          <cell r="D821" t="str">
            <v>LOC-00221</v>
          </cell>
          <cell r="E821" t="str">
            <v>Martin</v>
          </cell>
          <cell r="F821" t="str">
            <v>Washington</v>
          </cell>
          <cell r="G821" t="str">
            <v>Public health provider : public health clinic</v>
          </cell>
          <cell r="H821" t="str">
            <v>latonya.jenkins@mtwdh.org</v>
          </cell>
          <cell r="I821" t="str">
            <v>+252-793-1619</v>
          </cell>
          <cell r="J821" t="str">
            <v>John W Gray</v>
          </cell>
          <cell r="K821" t="str">
            <v>wes.gray@mtwdh.org</v>
          </cell>
          <cell r="L821" t="str">
            <v>+252-791-3101</v>
          </cell>
          <cell r="M821" t="str">
            <v>John A Francis</v>
          </cell>
          <cell r="N821" t="str">
            <v>jafrancis123@gmail.com</v>
          </cell>
          <cell r="O821" t="str">
            <v>+252-333-6654</v>
          </cell>
          <cell r="P821" t="str">
            <v>Latonya B Jenkins</v>
          </cell>
          <cell r="Q821" t="str">
            <v>latonya.jenkins@mtwdh.org</v>
          </cell>
          <cell r="R821" t="str">
            <v>+252-791-3109</v>
          </cell>
          <cell r="S821" t="str">
            <v>Jennifer  Shelton</v>
          </cell>
          <cell r="T821" t="str">
            <v>jennifer.shelton@mtwdh.org</v>
          </cell>
          <cell r="U821" t="str">
            <v>+252-791-3122</v>
          </cell>
        </row>
        <row r="822">
          <cell r="A822" t="str">
            <v>78C011</v>
          </cell>
          <cell r="B822" t="str">
            <v>MAST DRUG CO. INC.</v>
          </cell>
          <cell r="C822" t="str">
            <v>DRUGS AMERICA</v>
          </cell>
          <cell r="D822" t="str">
            <v>LOC-01794</v>
          </cell>
          <cell r="E822" t="str">
            <v>Robeson</v>
          </cell>
          <cell r="F822" t="str">
            <v>Robeson</v>
          </cell>
          <cell r="G822" t="str">
            <v>Pharmacy : independent</v>
          </cell>
          <cell r="H822" t="str">
            <v>ceaves@mastdrug.com</v>
          </cell>
          <cell r="I822" t="str">
            <v>252-438-3112</v>
          </cell>
          <cell r="J822" t="str">
            <v>RICHARD I FLYE</v>
          </cell>
          <cell r="K822" t="str">
            <v>rflye@mastdrug.com</v>
          </cell>
          <cell r="L822" t="str">
            <v>252-438-3112</v>
          </cell>
          <cell r="M822" t="str">
            <v>GAYLE M CHEEK</v>
          </cell>
          <cell r="N822" t="str">
            <v>gcheek@mastdrug.com</v>
          </cell>
          <cell r="O822" t="str">
            <v>252-438-4158</v>
          </cell>
          <cell r="P822" t="str">
            <v>CAROLINE S POWERS</v>
          </cell>
          <cell r="Q822" t="str">
            <v>carolineoscott@gmail.com</v>
          </cell>
          <cell r="R822" t="str">
            <v>910-739-4196</v>
          </cell>
          <cell r="S822" t="str">
            <v>AMANDA R BELANGER</v>
          </cell>
          <cell r="T822" t="str">
            <v>drugsamericamanagement@gmail.com</v>
          </cell>
          <cell r="U822" t="str">
            <v>910-739-4196</v>
          </cell>
        </row>
        <row r="823">
          <cell r="A823" t="str">
            <v>58C003</v>
          </cell>
          <cell r="B823" t="str">
            <v>MAST DRUG CO. INC.</v>
          </cell>
          <cell r="C823" t="str">
            <v>MAST PHARMACY</v>
          </cell>
          <cell r="D823" t="str">
            <v>LOC-01742</v>
          </cell>
          <cell r="E823" t="str">
            <v>Martin</v>
          </cell>
          <cell r="F823" t="str">
            <v>Martin</v>
          </cell>
          <cell r="G823" t="str">
            <v>Pharmacy : independent</v>
          </cell>
          <cell r="H823" t="str">
            <v>ceaves@mastdrug.com</v>
          </cell>
          <cell r="I823" t="str">
            <v>252-438-3112</v>
          </cell>
          <cell r="J823" t="str">
            <v>RICHARD I FLYE</v>
          </cell>
          <cell r="K823" t="str">
            <v>rflye@mastdrug.com</v>
          </cell>
          <cell r="L823" t="str">
            <v>252-438-3112</v>
          </cell>
          <cell r="M823" t="str">
            <v>GAYLE M CHEEK</v>
          </cell>
          <cell r="N823" t="str">
            <v>gcheek@mastdrug.com</v>
          </cell>
          <cell r="O823" t="str">
            <v>252-438-4158</v>
          </cell>
          <cell r="P823" t="str">
            <v>ASHLEY P LEGGETT</v>
          </cell>
          <cell r="Q823" t="str">
            <v>aleggettpharmd@gmail.com</v>
          </cell>
          <cell r="R823" t="str">
            <v>252-792-1015</v>
          </cell>
          <cell r="S823" t="str">
            <v>WILLIAM C DUKE</v>
          </cell>
          <cell r="T823" t="str">
            <v>cdukemastdrug@gmail.com</v>
          </cell>
          <cell r="U823" t="str">
            <v>252-792-1015</v>
          </cell>
        </row>
        <row r="824">
          <cell r="A824" t="str">
            <v>91C002</v>
          </cell>
          <cell r="B824" t="str">
            <v>MAST DRUG CO. INC.</v>
          </cell>
          <cell r="C824" t="str">
            <v>MAST FAMILY DRUG CENTER</v>
          </cell>
          <cell r="D824" t="str">
            <v>LOC-01741</v>
          </cell>
          <cell r="E824" t="str">
            <v>Vance</v>
          </cell>
          <cell r="F824" t="str">
            <v>Vance</v>
          </cell>
          <cell r="G824" t="str">
            <v>Pharmacy : independent</v>
          </cell>
          <cell r="H824" t="str">
            <v>ceaves@mastdrug.com</v>
          </cell>
          <cell r="I824" t="str">
            <v>252-438-3112</v>
          </cell>
          <cell r="J824" t="str">
            <v>RICHARD I FLYE</v>
          </cell>
          <cell r="K824" t="str">
            <v>rflye@mastdrug.com</v>
          </cell>
          <cell r="L824" t="str">
            <v>252-438-3112</v>
          </cell>
          <cell r="M824" t="str">
            <v>GAYLE M CHEEK</v>
          </cell>
          <cell r="N824" t="str">
            <v>gcheek@mastdrug.com</v>
          </cell>
          <cell r="O824" t="str">
            <v>252-438-4158</v>
          </cell>
          <cell r="P824" t="str">
            <v>GAYLE M CHEEK</v>
          </cell>
          <cell r="Q824" t="str">
            <v>gcheek@mastdrug.com</v>
          </cell>
          <cell r="R824" t="str">
            <v>252-438-4158</v>
          </cell>
          <cell r="S824" t="str">
            <v>RANDY E JACKSON</v>
          </cell>
          <cell r="T824" t="str">
            <v>rejackson0226@gmail.com</v>
          </cell>
          <cell r="U824" t="str">
            <v>252-438-4158</v>
          </cell>
        </row>
        <row r="825">
          <cell r="A825" t="str">
            <v>82C002</v>
          </cell>
          <cell r="B825" t="str">
            <v>Matthews Drug Store</v>
          </cell>
          <cell r="C825" t="str">
            <v>Matthews Health Mart</v>
          </cell>
          <cell r="D825" t="str">
            <v>LOC-00953</v>
          </cell>
          <cell r="E825" t="str">
            <v>Sampson</v>
          </cell>
          <cell r="F825" t="str">
            <v>Sampson</v>
          </cell>
          <cell r="G825" t="str">
            <v>Pharmacy : independent</v>
          </cell>
          <cell r="H825" t="str">
            <v>tarajbritt@yahoo.com</v>
          </cell>
          <cell r="I825" t="str">
            <v>910-592-3121</v>
          </cell>
          <cell r="J825" t="str">
            <v>Jim  Matthews</v>
          </cell>
          <cell r="K825" t="str">
            <v>busoffice@matthewsdrugs.com</v>
          </cell>
          <cell r="L825" t="str">
            <v>910-592-3121</v>
          </cell>
          <cell r="M825" t="str">
            <v>Tara  Jackson</v>
          </cell>
          <cell r="N825" t="str">
            <v>tarajbritt@yahoo.com</v>
          </cell>
          <cell r="O825" t="str">
            <v>910-592-3121</v>
          </cell>
          <cell r="P825" t="str">
            <v>Tara B Jackson</v>
          </cell>
          <cell r="Q825" t="str">
            <v>tarajbritt@yahoo.com</v>
          </cell>
          <cell r="R825" t="str">
            <v>910-592-3121</v>
          </cell>
          <cell r="S825" t="str">
            <v>Charlie  Powell</v>
          </cell>
          <cell r="T825" t="str">
            <v>charliep214@gmail.com</v>
          </cell>
          <cell r="U825" t="str">
            <v>910-592-3121</v>
          </cell>
        </row>
        <row r="826">
          <cell r="A826" t="str">
            <v>600189</v>
          </cell>
          <cell r="B826" t="str">
            <v>MC FAMILY MEDICAL</v>
          </cell>
          <cell r="C826" t="str">
            <v>MC FAMILY MEDICAL</v>
          </cell>
          <cell r="D826" t="str">
            <v>LOC-03004</v>
          </cell>
          <cell r="E826" t="str">
            <v>Mecklenburg</v>
          </cell>
          <cell r="F826" t="str">
            <v>Mecklenburg</v>
          </cell>
          <cell r="G826" t="str">
            <v>Medical practice : family medicine</v>
          </cell>
          <cell r="H826" t="str">
            <v>mcmedical1@mcfamilymedical.com</v>
          </cell>
          <cell r="I826" t="str">
            <v>704-921-1000</v>
          </cell>
          <cell r="J826" t="str">
            <v>Thien-Huong T Nguyen</v>
          </cell>
          <cell r="K826" t="str">
            <v>mcmedical1@mcfamilymedical.com</v>
          </cell>
          <cell r="L826" t="str">
            <v>704-921-1000</v>
          </cell>
          <cell r="M826" t="str">
            <v>HENRY C MAGLENTE</v>
          </cell>
          <cell r="N826" t="str">
            <v>mcmedical1@mcfamilymedical.com</v>
          </cell>
          <cell r="O826" t="str">
            <v>704-921-1000</v>
          </cell>
          <cell r="P826" t="str">
            <v>THIEN-HUONG T NGUYEN</v>
          </cell>
          <cell r="Q826" t="str">
            <v>mcmedical1@mcfamilymedical.com</v>
          </cell>
          <cell r="R826" t="str">
            <v>704-921-1000</v>
          </cell>
          <cell r="S826" t="str">
            <v>CLAUDELINA  CASTRO</v>
          </cell>
          <cell r="T826" t="str">
            <v>claudelina.castro@mcfamilymedical.com</v>
          </cell>
          <cell r="U826" t="str">
            <v>980-233-1622</v>
          </cell>
        </row>
        <row r="827">
          <cell r="A827" t="str">
            <v>34C010</v>
          </cell>
          <cell r="B827" t="str">
            <v>McNeill's Long Term Care Pharmacy</v>
          </cell>
          <cell r="C827" t="str">
            <v>McNeill's Long Term Care Pharmacy #2</v>
          </cell>
          <cell r="D827" t="str">
            <v>LOC-01514</v>
          </cell>
          <cell r="E827" t="str">
            <v>Forsyth</v>
          </cell>
          <cell r="F827" t="str">
            <v>Forsyth</v>
          </cell>
          <cell r="G827" t="str">
            <v>Other</v>
          </cell>
          <cell r="H827" t="str">
            <v>jgibson@liberty-ltc.com</v>
          </cell>
          <cell r="I827" t="str">
            <v>910-642-0388</v>
          </cell>
          <cell r="J827" t="str">
            <v>John A McNeill Jr</v>
          </cell>
          <cell r="K827" t="str">
            <v>smcneill@libertyhcare.com</v>
          </cell>
          <cell r="L827" t="str">
            <v>910-840-6191</v>
          </cell>
          <cell r="M827" t="str">
            <v>John  Watson</v>
          </cell>
          <cell r="N827" t="str">
            <v>jwatson@liberty-ltc.com</v>
          </cell>
          <cell r="O827" t="str">
            <v>910-840-2955</v>
          </cell>
          <cell r="P827" t="str">
            <v>Kimberly W Riley</v>
          </cell>
          <cell r="Q827" t="str">
            <v>kiriley@liberty-ltc.com</v>
          </cell>
          <cell r="R827" t="str">
            <v>336-760-3446</v>
          </cell>
          <cell r="S827" t="str">
            <v>Denise  Newsome</v>
          </cell>
          <cell r="T827" t="str">
            <v>jnewsome@liberty-ltc.com</v>
          </cell>
          <cell r="U827" t="str">
            <v>336-760-3446</v>
          </cell>
        </row>
        <row r="828">
          <cell r="A828" t="str">
            <v>24C006</v>
          </cell>
          <cell r="B828" t="str">
            <v>McNeill's Long Term Care Pharmacy</v>
          </cell>
          <cell r="C828" t="str">
            <v>McNeill's Long Term Care Pharmacy #1</v>
          </cell>
          <cell r="D828" t="str">
            <v>LOC-01439</v>
          </cell>
          <cell r="E828" t="str">
            <v>Columbus</v>
          </cell>
          <cell r="F828" t="str">
            <v>Columbus</v>
          </cell>
          <cell r="G828" t="str">
            <v>Other</v>
          </cell>
          <cell r="H828" t="str">
            <v>jgibson@liberty-ltc.com</v>
          </cell>
          <cell r="I828" t="str">
            <v>910-642-0388</v>
          </cell>
          <cell r="J828" t="str">
            <v>John A McNeill Jr</v>
          </cell>
          <cell r="K828" t="str">
            <v>smcneill@libertyhcare.com</v>
          </cell>
          <cell r="L828" t="str">
            <v>910-840-6191</v>
          </cell>
          <cell r="M828" t="str">
            <v>John  Watson</v>
          </cell>
          <cell r="N828" t="str">
            <v>jwatson@liberty-ltc.com</v>
          </cell>
          <cell r="O828" t="str">
            <v>910-840-2955</v>
          </cell>
          <cell r="P828" t="str">
            <v>Jacob L Gibson</v>
          </cell>
          <cell r="Q828" t="str">
            <v>jgibson@liberty-ltc.com</v>
          </cell>
          <cell r="R828" t="str">
            <v>203-455-7605</v>
          </cell>
          <cell r="S828" t="str">
            <v>John  Watson</v>
          </cell>
          <cell r="T828" t="str">
            <v>jwatson@liberty-ltc.com</v>
          </cell>
          <cell r="U828" t="str">
            <v>910-840-2955</v>
          </cell>
        </row>
        <row r="829">
          <cell r="A829" t="str">
            <v>24C011</v>
          </cell>
          <cell r="B829" t="str">
            <v>McNeill's Pharmacy</v>
          </cell>
          <cell r="C829" t="str">
            <v>McNeill's Pharmacy</v>
          </cell>
          <cell r="D829" t="str">
            <v>LOC-02046</v>
          </cell>
          <cell r="E829" t="str">
            <v>Columbus</v>
          </cell>
          <cell r="F829" t="str">
            <v>Columbus</v>
          </cell>
          <cell r="G829" t="str">
            <v>Pharmacy : independent</v>
          </cell>
          <cell r="H829" t="str">
            <v>mcneillspharmacy@earthlink.net</v>
          </cell>
          <cell r="I829" t="str">
            <v>910-642-3065</v>
          </cell>
          <cell r="J829" t="str">
            <v>James H Meares</v>
          </cell>
          <cell r="K829" t="str">
            <v>mcneillspharmacy@earthlink.net</v>
          </cell>
          <cell r="L829" t="str">
            <v>910-642-3065</v>
          </cell>
          <cell r="M829" t="str">
            <v>James H Meares</v>
          </cell>
          <cell r="N829" t="str">
            <v>mcneillspharmacy@earthlink.net</v>
          </cell>
          <cell r="O829" t="str">
            <v>910-642-3065</v>
          </cell>
          <cell r="P829" t="str">
            <v>James H Meares</v>
          </cell>
          <cell r="Q829" t="str">
            <v>jmeares@liberty-ms.com</v>
          </cell>
          <cell r="R829" t="str">
            <v>910-642-3065</v>
          </cell>
          <cell r="S829" t="str">
            <v>Megan B Reaves</v>
          </cell>
          <cell r="T829" t="str">
            <v>mvbass1024@email.campbell.edu</v>
          </cell>
          <cell r="U829" t="str">
            <v>910-642-3065</v>
          </cell>
        </row>
        <row r="830">
          <cell r="A830" t="str">
            <v>24C007</v>
          </cell>
          <cell r="B830" t="str">
            <v>McNeill Enterprises</v>
          </cell>
          <cell r="C830" t="str">
            <v>McNeill Enterprises DBA Baldwin Woods Pharmacy</v>
          </cell>
          <cell r="D830" t="str">
            <v>LOC-01533</v>
          </cell>
          <cell r="E830" t="str">
            <v>Columbus</v>
          </cell>
          <cell r="F830" t="str">
            <v>Columbus</v>
          </cell>
          <cell r="G830" t="str">
            <v>Pharmacy : independent</v>
          </cell>
          <cell r="H830" t="str">
            <v>baldwinwoods@intrstar.net</v>
          </cell>
          <cell r="I830" t="str">
            <v>910-642-8141</v>
          </cell>
          <cell r="J830" t="str">
            <v>James B McNeill</v>
          </cell>
          <cell r="K830" t="str">
            <v>bradmcneill.bwp@gmail.com</v>
          </cell>
          <cell r="L830" t="str">
            <v>910-840-3786</v>
          </cell>
          <cell r="M830" t="str">
            <v>James B McNeill</v>
          </cell>
          <cell r="N830" t="str">
            <v>bradmcneill.bwp@gmail.com</v>
          </cell>
          <cell r="O830" t="str">
            <v>910-840-3786</v>
          </cell>
          <cell r="P830" t="str">
            <v>James B McNeill</v>
          </cell>
          <cell r="Q830" t="str">
            <v>bradmcneill.bwp@gmail.com</v>
          </cell>
          <cell r="R830" t="str">
            <v>910-840-3786</v>
          </cell>
          <cell r="S830" t="str">
            <v>Amy H Sessions</v>
          </cell>
          <cell r="T830" t="str">
            <v>ahsessions@gmail.com</v>
          </cell>
          <cell r="U830" t="str">
            <v>910-640-8347</v>
          </cell>
        </row>
        <row r="831">
          <cell r="A831" t="str">
            <v>600001</v>
          </cell>
          <cell r="B831" t="str">
            <v>Mecklenburg County Health Department</v>
          </cell>
          <cell r="C831" t="str">
            <v>Mecklenburg County Health Department</v>
          </cell>
          <cell r="D831" t="str">
            <v>LOC-00236</v>
          </cell>
          <cell r="E831" t="str">
            <v>Mecklenburg</v>
          </cell>
          <cell r="F831" t="str">
            <v>Mecklenburg</v>
          </cell>
          <cell r="G831" t="str">
            <v>Public health provider : public health clinic</v>
          </cell>
          <cell r="H831" t="str">
            <v>sonia.smith@mecklenburgcountync.gov</v>
          </cell>
          <cell r="I831" t="str">
            <v>+704-591-6792</v>
          </cell>
          <cell r="J831" t="str">
            <v>Gibbie  Harris</v>
          </cell>
          <cell r="K831" t="str">
            <v>gibbie.harris@mecklenburgcountync.gov</v>
          </cell>
          <cell r="L831" t="str">
            <v>+980-314-9020</v>
          </cell>
          <cell r="M831" t="str">
            <v>Meg S Sullivan</v>
          </cell>
          <cell r="N831" t="str">
            <v>meg.sullivan@mecklenburgcountync.gov</v>
          </cell>
          <cell r="O831" t="str">
            <v>+704-533-1331</v>
          </cell>
          <cell r="P831" t="str">
            <v>Jeanne F Williams</v>
          </cell>
          <cell r="Q831" t="str">
            <v>jeanne.williams@mecknc.gov</v>
          </cell>
          <cell r="R831" t="str">
            <v>980-314-9088</v>
          </cell>
          <cell r="S831" t="str">
            <v>Vanessa  Tomberlin</v>
          </cell>
          <cell r="T831" t="str">
            <v>vanessa.tomberlin@mecknc.gov</v>
          </cell>
          <cell r="U831" t="str">
            <v>980-314-9163</v>
          </cell>
        </row>
        <row r="832">
          <cell r="A832" t="str">
            <v>65C006</v>
          </cell>
          <cell r="B832" t="str">
            <v>Medac Health Services PA</v>
          </cell>
          <cell r="C832" t="str">
            <v>Shipyard - Medac</v>
          </cell>
          <cell r="D832" t="str">
            <v>LOC-00974</v>
          </cell>
          <cell r="E832" t="str">
            <v>New Hanover</v>
          </cell>
          <cell r="F832" t="str">
            <v>New Hanover</v>
          </cell>
          <cell r="G832" t="str">
            <v>Urgent care</v>
          </cell>
          <cell r="H832" t="str">
            <v>amy.graves@urgentcaregroup.com</v>
          </cell>
          <cell r="I832" t="str">
            <v>910-791-0075</v>
          </cell>
          <cell r="J832" t="str">
            <v>David  Maloney</v>
          </cell>
          <cell r="K832" t="str">
            <v>david.maloney@urgentcaregroup.com</v>
          </cell>
          <cell r="L832" t="str">
            <v>615-545-2755</v>
          </cell>
          <cell r="M832" t="str">
            <v>Kevin  Blankenship</v>
          </cell>
          <cell r="N832" t="str">
            <v>kevin.blankenship@urgentcaregroup.com</v>
          </cell>
          <cell r="O832" t="str">
            <v>304-290-0000</v>
          </cell>
          <cell r="P832" t="str">
            <v>Amy  Lougher</v>
          </cell>
          <cell r="Q832" t="str">
            <v>amy.lougher@urgentcaregroup.com</v>
          </cell>
          <cell r="R832" t="str">
            <v>910-791-0075</v>
          </cell>
          <cell r="S832" t="str">
            <v>Amy  Sporleder</v>
          </cell>
          <cell r="T832" t="str">
            <v>amy.sporleder@urgentcaregroup.com</v>
          </cell>
          <cell r="U832" t="str">
            <v>470-650-0757</v>
          </cell>
        </row>
        <row r="833">
          <cell r="A833" t="str">
            <v>92C073</v>
          </cell>
          <cell r="B833" t="str">
            <v>Medcor</v>
          </cell>
          <cell r="C833" t="str">
            <v>Biogen RTP</v>
          </cell>
          <cell r="D833" t="str">
            <v>LOC-01488</v>
          </cell>
          <cell r="E833" t="str">
            <v>Wake</v>
          </cell>
          <cell r="F833" t="str">
            <v>Wake</v>
          </cell>
          <cell r="G833" t="str">
            <v>Health center : occupational</v>
          </cell>
          <cell r="H833" t="str">
            <v>immunization@medcor.com</v>
          </cell>
          <cell r="I833" t="str">
            <v>815-363-9500</v>
          </cell>
          <cell r="J833" t="str">
            <v>Philip  Seeger</v>
          </cell>
          <cell r="K833" t="str">
            <v>president-and-ceo@medcor.com</v>
          </cell>
          <cell r="L833" t="str">
            <v>815-759-5477</v>
          </cell>
          <cell r="M833" t="str">
            <v>Sharon  Moise</v>
          </cell>
          <cell r="N833" t="str">
            <v>chief-medical-officer@medcor.com</v>
          </cell>
          <cell r="O833" t="str">
            <v>815-759-8461</v>
          </cell>
          <cell r="P833" t="str">
            <v>Robert  Vos</v>
          </cell>
          <cell r="Q833" t="str">
            <v>robert.vos@medcor.com</v>
          </cell>
          <cell r="R833" t="str">
            <v>910-364-1754</v>
          </cell>
          <cell r="S833" t="str">
            <v>Tamara  Lansing</v>
          </cell>
          <cell r="T833" t="str">
            <v>tamara.lansing@medcor.com</v>
          </cell>
          <cell r="U833" t="str">
            <v>315-406-1485</v>
          </cell>
        </row>
        <row r="834">
          <cell r="A834" t="str">
            <v>18C014</v>
          </cell>
          <cell r="B834" t="str">
            <v>Medcor</v>
          </cell>
          <cell r="C834" t="str">
            <v>Target Distribution Center - T3811 - Medcor Clinic</v>
          </cell>
          <cell r="D834" t="str">
            <v>LOC-03159</v>
          </cell>
          <cell r="E834" t="str">
            <v>Catawba</v>
          </cell>
          <cell r="F834" t="str">
            <v>Catawba</v>
          </cell>
          <cell r="G834" t="str">
            <v>Health center : occupational</v>
          </cell>
          <cell r="H834" t="str">
            <v>immunization@medcor.com</v>
          </cell>
          <cell r="I834" t="str">
            <v>815-363-9500</v>
          </cell>
          <cell r="J834" t="str">
            <v>Philip  Seeger</v>
          </cell>
          <cell r="K834" t="str">
            <v>president-and-ceo@medcor.com</v>
          </cell>
          <cell r="L834" t="str">
            <v>815-759-5477</v>
          </cell>
          <cell r="M834" t="str">
            <v>Sharon  Moise</v>
          </cell>
          <cell r="N834" t="str">
            <v>chief-medical-officer@medcor.com</v>
          </cell>
          <cell r="O834" t="str">
            <v>815-759-8461</v>
          </cell>
          <cell r="P834" t="str">
            <v>Brandy  Trivett</v>
          </cell>
          <cell r="Q834" t="str">
            <v>targett3811ma@medcor.com</v>
          </cell>
          <cell r="R834" t="str">
            <v>828-469-1312</v>
          </cell>
          <cell r="S834" t="str">
            <v>Ashley  Heath</v>
          </cell>
          <cell r="T834" t="str">
            <v>ashley.heath@target.com</v>
          </cell>
          <cell r="U834" t="str">
            <v>828-469-1357</v>
          </cell>
        </row>
        <row r="835">
          <cell r="A835" t="str">
            <v>60C061</v>
          </cell>
          <cell r="B835" t="str">
            <v>Medcor</v>
          </cell>
          <cell r="C835" t="str">
            <v>Synchrony - Medcor Clinic</v>
          </cell>
          <cell r="D835" t="str">
            <v>LOC-03160</v>
          </cell>
          <cell r="E835" t="str">
            <v>Mecklenburg</v>
          </cell>
          <cell r="F835" t="str">
            <v>Mecklenburg</v>
          </cell>
          <cell r="G835" t="str">
            <v>Health center : occupational</v>
          </cell>
          <cell r="H835" t="str">
            <v>immunization@medcor.com</v>
          </cell>
          <cell r="I835" t="str">
            <v>815-363-9500</v>
          </cell>
          <cell r="J835" t="str">
            <v>Philip  Seeger</v>
          </cell>
          <cell r="K835" t="str">
            <v>president-and-ceo@medcor.com</v>
          </cell>
          <cell r="L835" t="str">
            <v>815-759-5477</v>
          </cell>
          <cell r="M835" t="str">
            <v>Sharon  Moise</v>
          </cell>
          <cell r="N835" t="str">
            <v>chief-medical-officer@medcor.com</v>
          </cell>
          <cell r="O835" t="str">
            <v>815-759-8461</v>
          </cell>
          <cell r="P835" t="str">
            <v>Nichole  Waltz</v>
          </cell>
          <cell r="Q835" t="str">
            <v>nichole.waltz@medcor.com</v>
          </cell>
          <cell r="R835" t="str">
            <v>980-233-2773</v>
          </cell>
          <cell r="S835" t="str">
            <v>Holly  Dorn</v>
          </cell>
          <cell r="T835" t="str">
            <v>holly.dorn@medcor.com</v>
          </cell>
          <cell r="U835" t="str">
            <v>815-578-2528</v>
          </cell>
        </row>
        <row r="836">
          <cell r="A836" t="str">
            <v>68C013</v>
          </cell>
          <cell r="B836" t="str">
            <v>Med First Primary and Urgent Care</v>
          </cell>
          <cell r="C836" t="str">
            <v>Med First Chapel Hill</v>
          </cell>
          <cell r="D836" t="str">
            <v>LOC-03197</v>
          </cell>
          <cell r="E836" t="str">
            <v>Orange</v>
          </cell>
          <cell r="F836" t="str">
            <v>Orange</v>
          </cell>
          <cell r="G836" t="str">
            <v>Medical practice : family medicine</v>
          </cell>
          <cell r="H836" t="str">
            <v>pfeneck@thinkmedfirst.com</v>
          </cell>
          <cell r="I836" t="str">
            <v>714-746-6944</v>
          </cell>
          <cell r="J836" t="str">
            <v>Paul  Feneck</v>
          </cell>
          <cell r="K836" t="str">
            <v>pfeneck@thinkmedfirst.com</v>
          </cell>
          <cell r="L836" t="str">
            <v>714-746-6944</v>
          </cell>
          <cell r="M836" t="str">
            <v>Wayne  Haga</v>
          </cell>
          <cell r="N836" t="str">
            <v>whaga@thinkmedfirst.com</v>
          </cell>
          <cell r="O836" t="str">
            <v>757-880-9047</v>
          </cell>
          <cell r="P836" t="str">
            <v>Miketa  Southerland</v>
          </cell>
          <cell r="Q836" t="str">
            <v>msoutherland@thinkmedfirst.com</v>
          </cell>
          <cell r="R836" t="str">
            <v>919-968-1985</v>
          </cell>
          <cell r="S836" t="str">
            <v>Bria  Crawford</v>
          </cell>
          <cell r="T836" t="str">
            <v>bcrawford@thinkmedfirst.com</v>
          </cell>
          <cell r="U836" t="str">
            <v>919-968-1985</v>
          </cell>
        </row>
        <row r="837">
          <cell r="A837" t="str">
            <v>16C017</v>
          </cell>
          <cell r="B837" t="str">
            <v>Med First Primary and Urgent Care</v>
          </cell>
          <cell r="C837" t="str">
            <v>Med First Emerald Isle</v>
          </cell>
          <cell r="D837" t="str">
            <v>LOC-03201</v>
          </cell>
          <cell r="E837" t="str">
            <v>Carteret</v>
          </cell>
          <cell r="F837" t="str">
            <v>Carteret</v>
          </cell>
          <cell r="G837" t="str">
            <v>Medical practice : family medicine</v>
          </cell>
          <cell r="H837" t="str">
            <v>pfeneck@thinkmedfirst.com</v>
          </cell>
          <cell r="I837" t="str">
            <v>714-746-6944</v>
          </cell>
          <cell r="J837" t="str">
            <v>Paul  Feneck</v>
          </cell>
          <cell r="K837" t="str">
            <v>pfeneck@thinkmedfirst.com</v>
          </cell>
          <cell r="L837" t="str">
            <v>714-746-6944</v>
          </cell>
          <cell r="M837" t="str">
            <v>Wayne  Haga</v>
          </cell>
          <cell r="N837" t="str">
            <v>whaga@thinkmedfirst.com</v>
          </cell>
          <cell r="O837" t="str">
            <v>757-880-9047</v>
          </cell>
          <cell r="P837" t="str">
            <v>Martina R Nelson</v>
          </cell>
          <cell r="Q837" t="str">
            <v>mnelson@thinkmedfirst.com</v>
          </cell>
          <cell r="R837" t="str">
            <v>256-303-8336</v>
          </cell>
          <cell r="S837" t="str">
            <v>Liza  Meurlin</v>
          </cell>
          <cell r="T837" t="str">
            <v>lmeurlin@thinkmedfirst.com</v>
          </cell>
          <cell r="U837" t="str">
            <v>718-610-9212</v>
          </cell>
        </row>
        <row r="838">
          <cell r="A838" t="str">
            <v>91C001</v>
          </cell>
          <cell r="B838" t="str">
            <v>Medical Arts Pharmacy of Henderson</v>
          </cell>
          <cell r="C838" t="str">
            <v>Medical Arts Pharmacy of Henderson</v>
          </cell>
          <cell r="D838" t="str">
            <v>LOC-01388</v>
          </cell>
          <cell r="E838" t="str">
            <v>Vance</v>
          </cell>
          <cell r="F838" t="str">
            <v>Vance</v>
          </cell>
          <cell r="G838" t="str">
            <v>Pharmacy : independent</v>
          </cell>
          <cell r="H838" t="str">
            <v>s.harrell@medartsrx.com</v>
          </cell>
          <cell r="I838" t="str">
            <v>252-492-3404</v>
          </cell>
          <cell r="J838" t="str">
            <v>Charles C White</v>
          </cell>
          <cell r="K838" t="str">
            <v>chockynettie@gmail.com</v>
          </cell>
          <cell r="L838" t="str">
            <v>252-492-3404</v>
          </cell>
          <cell r="M838" t="str">
            <v>Thomas S Harrell</v>
          </cell>
          <cell r="N838" t="str">
            <v>s.harrell@medartsrx.com</v>
          </cell>
          <cell r="O838" t="str">
            <v>252-492-3404</v>
          </cell>
          <cell r="P838" t="str">
            <v>Thomas S Harrell</v>
          </cell>
          <cell r="Q838" t="str">
            <v>s.harrell@medartsrx.com</v>
          </cell>
          <cell r="R838" t="str">
            <v>252-492-3404</v>
          </cell>
          <cell r="S838" t="str">
            <v>Matthew R Reavis</v>
          </cell>
          <cell r="T838" t="str">
            <v>m.reavis@medartsrx.com</v>
          </cell>
          <cell r="U838" t="str">
            <v>252-492-3404</v>
          </cell>
        </row>
        <row r="839">
          <cell r="A839" t="str">
            <v>65C012</v>
          </cell>
          <cell r="B839" t="str">
            <v>Medical Center Pharmacy of Wilmington, Inc.</v>
          </cell>
          <cell r="C839" t="str">
            <v>Medical Center Pharmacy</v>
          </cell>
          <cell r="D839" t="str">
            <v>LOC-03184</v>
          </cell>
          <cell r="E839" t="str">
            <v>New Hanover</v>
          </cell>
          <cell r="F839" t="str">
            <v>New Hanover</v>
          </cell>
          <cell r="G839" t="str">
            <v>Pharmacy : independent</v>
          </cell>
          <cell r="H839" t="str">
            <v>beth.grundell@mcspnc.com</v>
          </cell>
          <cell r="I839" t="str">
            <v>910-763-1896</v>
          </cell>
          <cell r="J839" t="str">
            <v>Henry  Herring</v>
          </cell>
          <cell r="K839" t="str">
            <v>henry.herring@mcspnc.com</v>
          </cell>
          <cell r="L839" t="str">
            <v>910-763-1896</v>
          </cell>
          <cell r="M839" t="str">
            <v>Heather  Barcus</v>
          </cell>
          <cell r="N839" t="str">
            <v>heather.barcus@mcspnc.com</v>
          </cell>
          <cell r="O839" t="str">
            <v>910-763-1896</v>
          </cell>
          <cell r="P839" t="str">
            <v>Heather  Barcus</v>
          </cell>
          <cell r="Q839" t="str">
            <v>heather.barcus@mcspnc.com</v>
          </cell>
          <cell r="R839" t="str">
            <v>910-763-1896</v>
          </cell>
          <cell r="S839" t="str">
            <v>Matt  Lopatka</v>
          </cell>
          <cell r="T839" t="str">
            <v>heather.barcus@mcspnc.com</v>
          </cell>
          <cell r="U839" t="str">
            <v>910-763-1896</v>
          </cell>
        </row>
        <row r="840">
          <cell r="A840" t="str">
            <v>760017</v>
          </cell>
          <cell r="B840" t="str">
            <v>Medical Resource Center for Randolph County, Inc.</v>
          </cell>
          <cell r="C840" t="str">
            <v>MERCE Family Healthcare</v>
          </cell>
          <cell r="D840" t="str">
            <v>LOC-00238</v>
          </cell>
          <cell r="E840" t="str">
            <v>Randolph</v>
          </cell>
          <cell r="F840" t="str">
            <v>Randolph</v>
          </cell>
          <cell r="G840" t="str">
            <v>Health center : community (non-Federally Qualified Health Center/non-Rural Health Clinic)</v>
          </cell>
          <cell r="H840" t="str">
            <v>tshackleford@mercemedical.com</v>
          </cell>
          <cell r="I840" t="str">
            <v>+336-672-1300</v>
          </cell>
          <cell r="J840" t="str">
            <v>Teresa  Shackleford</v>
          </cell>
          <cell r="K840" t="str">
            <v>tshackleford@mercemedical.com</v>
          </cell>
          <cell r="L840" t="str">
            <v>+336-672-1300</v>
          </cell>
          <cell r="M840" t="str">
            <v>Sarah  Jordan</v>
          </cell>
          <cell r="N840" t="str">
            <v>sjordan@mercemedical.com</v>
          </cell>
          <cell r="O840" t="str">
            <v>+336-672-1300</v>
          </cell>
          <cell r="P840" t="str">
            <v>Michelle  Freeman</v>
          </cell>
          <cell r="Q840" t="str">
            <v>mfreeman@mercemedical.com</v>
          </cell>
          <cell r="R840" t="str">
            <v>336-672-1300</v>
          </cell>
          <cell r="S840" t="str">
            <v>Teresa  Shackleford</v>
          </cell>
          <cell r="T840" t="str">
            <v>tshackleford@mercemedical.com</v>
          </cell>
          <cell r="U840" t="str">
            <v>336-672-1300</v>
          </cell>
        </row>
        <row r="841">
          <cell r="A841" t="str">
            <v>76C001</v>
          </cell>
          <cell r="B841" t="str">
            <v>Medical Resource Center for Randolph County, Inc.</v>
          </cell>
          <cell r="C841" t="str">
            <v>MERCE Urgent Care Timken Foundation Clinic</v>
          </cell>
          <cell r="D841" t="str">
            <v>LOC-00239</v>
          </cell>
          <cell r="E841" t="str">
            <v>Randolph</v>
          </cell>
          <cell r="F841" t="str">
            <v>Randolph</v>
          </cell>
          <cell r="G841" t="str">
            <v>Health center : community (non-Federally Qualified Health Center/non-Rural Health Clinic)</v>
          </cell>
          <cell r="H841" t="str">
            <v>tshackleford@mercemedical.com</v>
          </cell>
          <cell r="I841" t="str">
            <v>+336-672-1300</v>
          </cell>
          <cell r="J841" t="str">
            <v>Teresa  Shackleford</v>
          </cell>
          <cell r="K841" t="str">
            <v>tshackleford@mercemedical.com</v>
          </cell>
          <cell r="L841" t="str">
            <v>+336-672-1300</v>
          </cell>
          <cell r="M841" t="str">
            <v>Sarah  Jordan</v>
          </cell>
          <cell r="N841" t="str">
            <v>sjordan@mercemedical.com</v>
          </cell>
          <cell r="O841" t="str">
            <v>+336-672-1300</v>
          </cell>
          <cell r="P841" t="str">
            <v>Lisa  McMasters</v>
          </cell>
          <cell r="Q841" t="str">
            <v>lmcmasters@mercemedical.com</v>
          </cell>
          <cell r="R841" t="str">
            <v>336-521-9458</v>
          </cell>
          <cell r="S841" t="str">
            <v>Michelle  Freeman</v>
          </cell>
          <cell r="T841" t="str">
            <v>mfreeman@mercemedical.com</v>
          </cell>
          <cell r="U841" t="str">
            <v>336-672-1300</v>
          </cell>
        </row>
        <row r="842">
          <cell r="A842" t="str">
            <v>34C008</v>
          </cell>
          <cell r="B842" t="str">
            <v>Medipack Pharmacy, LLC</v>
          </cell>
          <cell r="C842" t="str">
            <v>Medipack Pharmacy, LLC</v>
          </cell>
          <cell r="D842" t="str">
            <v>LOC-00502</v>
          </cell>
          <cell r="E842" t="str">
            <v>Forsyth</v>
          </cell>
          <cell r="F842" t="str">
            <v>Forsyth</v>
          </cell>
          <cell r="G842" t="str">
            <v>Pharmacy : independent</v>
          </cell>
          <cell r="H842" t="str">
            <v>rwhitesell@medipackpharmacy.com</v>
          </cell>
          <cell r="I842" t="str">
            <v>336-773-1013</v>
          </cell>
          <cell r="J842" t="str">
            <v>Richard J Whitesell</v>
          </cell>
          <cell r="K842" t="str">
            <v>rwhitesell@medipackpharmacy.com</v>
          </cell>
          <cell r="L842" t="str">
            <v>336-773-1013</v>
          </cell>
          <cell r="M842" t="str">
            <v>Richard J Whitesell</v>
          </cell>
          <cell r="N842" t="str">
            <v>rwhitesell@medipackpharmacy.com</v>
          </cell>
          <cell r="O842" t="str">
            <v>336-773-1013</v>
          </cell>
          <cell r="P842" t="str">
            <v>Richard J Whitesell</v>
          </cell>
          <cell r="Q842" t="str">
            <v>rwhitesell@medipackpharmacy.com</v>
          </cell>
          <cell r="R842" t="str">
            <v>336-773-1013</v>
          </cell>
          <cell r="S842" t="str">
            <v>Robert  Douglass</v>
          </cell>
          <cell r="T842" t="str">
            <v>rdouglass@medipackpharmacy.com</v>
          </cell>
          <cell r="U842" t="str">
            <v>336-773-1013</v>
          </cell>
        </row>
        <row r="843">
          <cell r="A843" t="str">
            <v>250018</v>
          </cell>
          <cell r="B843" t="str">
            <v>MERCI Clinic Inc</v>
          </cell>
          <cell r="C843" t="str">
            <v>MERCI Clinic</v>
          </cell>
          <cell r="D843" t="str">
            <v>LOC-01092</v>
          </cell>
          <cell r="E843" t="str">
            <v>Craven</v>
          </cell>
          <cell r="F843" t="str">
            <v>Craven</v>
          </cell>
          <cell r="G843" t="str">
            <v>Health center : community (non-Federally Qualified Health Center/non-Rural Health Clinic)</v>
          </cell>
          <cell r="H843" t="str">
            <v>pharmacymanager@merciclinic.org</v>
          </cell>
          <cell r="I843" t="str">
            <v>252-633-1599</v>
          </cell>
          <cell r="J843" t="str">
            <v>Barbara A Krcmar</v>
          </cell>
          <cell r="K843" t="str">
            <v>director@merciclinic.org</v>
          </cell>
          <cell r="L843" t="str">
            <v>252-633-1599</v>
          </cell>
          <cell r="M843" t="str">
            <v>Michael L Davis</v>
          </cell>
          <cell r="N843" t="str">
            <v>mikedavis333@me.com</v>
          </cell>
          <cell r="O843" t="str">
            <v>252-633-1599</v>
          </cell>
          <cell r="P843" t="str">
            <v>Susannah S Hall</v>
          </cell>
          <cell r="Q843" t="str">
            <v>pharmacymanager@merciclinic.org</v>
          </cell>
          <cell r="R843" t="str">
            <v>252-633-1599</v>
          </cell>
          <cell r="S843" t="str">
            <v>Cynthia L Burrows</v>
          </cell>
          <cell r="T843" t="str">
            <v>sidburr@aol.com</v>
          </cell>
          <cell r="U843" t="str">
            <v>252-633-1599</v>
          </cell>
        </row>
        <row r="844">
          <cell r="A844" t="str">
            <v>11C022</v>
          </cell>
          <cell r="B844" t="str">
            <v>Mercy Urgent Care</v>
          </cell>
          <cell r="C844" t="str">
            <v>Mercy Urgent Care West</v>
          </cell>
          <cell r="D844" t="str">
            <v>LOC-01116</v>
          </cell>
          <cell r="E844" t="str">
            <v>Buncombe</v>
          </cell>
          <cell r="F844" t="str">
            <v>Buncombe</v>
          </cell>
          <cell r="G844" t="str">
            <v>Urgent care</v>
          </cell>
          <cell r="H844" t="str">
            <v>rsossoman@mercyurgentcare.org</v>
          </cell>
          <cell r="I844" t="str">
            <v>828-253-8417</v>
          </cell>
          <cell r="J844" t="str">
            <v>Tim  Johnston</v>
          </cell>
          <cell r="K844" t="str">
            <v>tim@mercyurgentcare.org</v>
          </cell>
          <cell r="L844" t="str">
            <v>828-778-7061</v>
          </cell>
          <cell r="M844" t="str">
            <v>Beth  McCarty</v>
          </cell>
          <cell r="N844" t="str">
            <v>emccarty@mercyurgentcare.org</v>
          </cell>
          <cell r="O844" t="str">
            <v>828-620-0876</v>
          </cell>
          <cell r="P844" t="str">
            <v>Barbara  Chambers</v>
          </cell>
          <cell r="Q844" t="str">
            <v>bchambers@mercyurgentcare.org</v>
          </cell>
          <cell r="R844" t="str">
            <v>828-777-3528</v>
          </cell>
          <cell r="S844" t="str">
            <v>Grace  Barnwell</v>
          </cell>
          <cell r="T844" t="str">
            <v>gbarnwell@mercyurgentcare.org</v>
          </cell>
          <cell r="U844" t="str">
            <v>828-280-2584</v>
          </cell>
        </row>
        <row r="845">
          <cell r="A845" t="str">
            <v>92C051</v>
          </cell>
          <cell r="B845" t="str">
            <v>Metro Internal Medicine PA</v>
          </cell>
          <cell r="C845" t="str">
            <v>Metro Internal Medicine PA</v>
          </cell>
          <cell r="D845" t="str">
            <v>LOC-00774</v>
          </cell>
          <cell r="E845" t="str">
            <v>Wake</v>
          </cell>
          <cell r="F845" t="str">
            <v>Wake</v>
          </cell>
          <cell r="G845" t="str">
            <v>Medical practice : internal medicine</v>
          </cell>
          <cell r="H845" t="str">
            <v>ken.holt@mimnc.com</v>
          </cell>
          <cell r="I845" t="str">
            <v>919-877-1100</v>
          </cell>
          <cell r="J845" t="str">
            <v>Kenneth  Holt</v>
          </cell>
          <cell r="K845" t="str">
            <v>ken.holt@mimnc.com</v>
          </cell>
          <cell r="L845" t="str">
            <v>919-877-1100</v>
          </cell>
          <cell r="M845" t="str">
            <v>Kenneth  Holt</v>
          </cell>
          <cell r="N845" t="str">
            <v>ken.holt@mimnc.com</v>
          </cell>
          <cell r="O845" t="str">
            <v>919-877-1100</v>
          </cell>
          <cell r="P845" t="str">
            <v>Kenneth  Holt</v>
          </cell>
          <cell r="Q845" t="str">
            <v>ken.holt@mimnc.com</v>
          </cell>
          <cell r="R845" t="str">
            <v>919-877-1100</v>
          </cell>
          <cell r="S845" t="str">
            <v>Barbara  Tucker</v>
          </cell>
          <cell r="T845" t="str">
            <v>office@mimnc.com</v>
          </cell>
          <cell r="U845" t="str">
            <v>919-877-1100</v>
          </cell>
        </row>
        <row r="846">
          <cell r="A846" t="str">
            <v>580010</v>
          </cell>
          <cell r="B846" t="str">
            <v>Metropolitan Community Health Services, Inc. dba Agape Health Services</v>
          </cell>
          <cell r="C846" t="str">
            <v>Agape Health Services - Williamston</v>
          </cell>
          <cell r="D846" t="str">
            <v>LOC-00240</v>
          </cell>
          <cell r="E846" t="str">
            <v>Martin</v>
          </cell>
          <cell r="F846" t="str">
            <v>Martin</v>
          </cell>
          <cell r="G846" t="str">
            <v>Public health provider : Federally Qualified Health Center</v>
          </cell>
          <cell r="H846" t="str">
            <v>ldoby@agapechc.org</v>
          </cell>
          <cell r="I846" t="str">
            <v>252-940-0602</v>
          </cell>
          <cell r="J846" t="str">
            <v>Michael L McDuffie</v>
          </cell>
          <cell r="K846" t="str">
            <v>mmcduffie@agapechc.org</v>
          </cell>
          <cell r="L846" t="str">
            <v>252-644-7002</v>
          </cell>
          <cell r="M846" t="str">
            <v>Donald A Ribeiro</v>
          </cell>
          <cell r="N846" t="str">
            <v>dribeiro@agapechc.org</v>
          </cell>
          <cell r="O846" t="str">
            <v>252-644-7003</v>
          </cell>
          <cell r="P846" t="str">
            <v>Tudor R Rolinsky</v>
          </cell>
          <cell r="Q846" t="str">
            <v>trolinskyrader@agapechc.org</v>
          </cell>
          <cell r="R846" t="str">
            <v>252-644-7049</v>
          </cell>
          <cell r="S846" t="str">
            <v>Anjanette  McClaude</v>
          </cell>
          <cell r="T846" t="str">
            <v>amcclaude@agapechc.org</v>
          </cell>
          <cell r="U846" t="str">
            <v>252-947-0654</v>
          </cell>
        </row>
        <row r="847">
          <cell r="A847" t="str">
            <v>070013</v>
          </cell>
          <cell r="B847" t="str">
            <v>Metropolitan Community Health Services, Inc. dba Agape Health Services</v>
          </cell>
          <cell r="C847" t="str">
            <v>Agape Health Services-Washington</v>
          </cell>
          <cell r="D847" t="str">
            <v>LOC-02951</v>
          </cell>
          <cell r="E847" t="str">
            <v>Beaufort</v>
          </cell>
          <cell r="F847" t="str">
            <v>Beaufort</v>
          </cell>
          <cell r="G847" t="str">
            <v>Public health provider : Federally Qualified Health Center</v>
          </cell>
          <cell r="H847" t="str">
            <v>ldoby@agapechc.org</v>
          </cell>
          <cell r="I847" t="str">
            <v>252-940-0602</v>
          </cell>
          <cell r="J847" t="str">
            <v>Michael L McDuffie</v>
          </cell>
          <cell r="K847" t="str">
            <v>mmcduffie@agapechc.org</v>
          </cell>
          <cell r="L847" t="str">
            <v>252-644-7002</v>
          </cell>
          <cell r="M847" t="str">
            <v>Donald A Ribeiro</v>
          </cell>
          <cell r="N847" t="str">
            <v>dribeiro@agapechc.org</v>
          </cell>
          <cell r="O847" t="str">
            <v>252-644-7003</v>
          </cell>
          <cell r="P847" t="str">
            <v>Tudor R Rolinsky Rader</v>
          </cell>
          <cell r="Q847" t="str">
            <v>trolinskyrader@agapechc.org</v>
          </cell>
          <cell r="R847" t="str">
            <v>252-623-8681</v>
          </cell>
          <cell r="S847" t="str">
            <v>Anjanette  McClaude</v>
          </cell>
          <cell r="T847" t="str">
            <v>amcclaude@agapechc.org</v>
          </cell>
          <cell r="U847" t="str">
            <v>252-940-0602</v>
          </cell>
        </row>
        <row r="848">
          <cell r="A848" t="str">
            <v>11C007</v>
          </cell>
          <cell r="B848" t="str">
            <v>MH Mission Health, LLLP</v>
          </cell>
          <cell r="C848" t="str">
            <v>MH Angel Medical Center, LLLP</v>
          </cell>
          <cell r="D848" t="str">
            <v>LOC-00241</v>
          </cell>
          <cell r="E848" t="str">
            <v>Macon</v>
          </cell>
          <cell r="F848" t="str">
            <v>Macon</v>
          </cell>
          <cell r="G848" t="str">
            <v>Hospital</v>
          </cell>
          <cell r="H848" t="str">
            <v>josh.powell@hcahealthcare.com</v>
          </cell>
          <cell r="I848" t="str">
            <v>828-257-7953</v>
          </cell>
          <cell r="J848" t="str">
            <v>Gregory D Lowe</v>
          </cell>
          <cell r="K848" t="str">
            <v>greg.lowe@hcahealthcare.com</v>
          </cell>
          <cell r="L848" t="str">
            <v>828-213-8226</v>
          </cell>
          <cell r="M848" t="str">
            <v>William  Hathaway</v>
          </cell>
          <cell r="N848" t="str">
            <v>william.hathaway@hcahealthcare.com</v>
          </cell>
          <cell r="O848" t="str">
            <v>828-213-0189</v>
          </cell>
          <cell r="P848" t="str">
            <v>Debra  Cowan</v>
          </cell>
          <cell r="Q848" t="str">
            <v>debra.cowan@hcahealthcare.com</v>
          </cell>
          <cell r="R848" t="str">
            <v>828-349-6851</v>
          </cell>
          <cell r="S848" t="str">
            <v>Roy  Powell</v>
          </cell>
          <cell r="T848" t="str">
            <v>josh.powell@hcahealthcare.com</v>
          </cell>
          <cell r="U848" t="str">
            <v>828-257-7953</v>
          </cell>
        </row>
        <row r="849">
          <cell r="A849" t="str">
            <v>61C001</v>
          </cell>
          <cell r="B849" t="str">
            <v>MH Mission Health, LLLP</v>
          </cell>
          <cell r="C849" t="str">
            <v>MH Blue Ridge Medical Center, LLLP</v>
          </cell>
          <cell r="D849" t="str">
            <v>LOC-00242</v>
          </cell>
          <cell r="E849" t="str">
            <v>Mitchell</v>
          </cell>
          <cell r="F849" t="str">
            <v>Mitchell</v>
          </cell>
          <cell r="G849" t="str">
            <v>Health center : occupational</v>
          </cell>
          <cell r="H849" t="str">
            <v>josh.powell@hcahealthcare.com</v>
          </cell>
          <cell r="I849" t="str">
            <v>828-257-7953</v>
          </cell>
          <cell r="J849" t="str">
            <v>Gregory D Lowe</v>
          </cell>
          <cell r="K849" t="str">
            <v>greg.lowe@hcahealthcare.com</v>
          </cell>
          <cell r="L849" t="str">
            <v>828-213-8226</v>
          </cell>
          <cell r="M849" t="str">
            <v>William  Hathaway</v>
          </cell>
          <cell r="N849" t="str">
            <v>william.hathaway@hcahealthcare.com</v>
          </cell>
          <cell r="O849" t="str">
            <v>828-213-0189</v>
          </cell>
          <cell r="P849" t="str">
            <v>Christopher  Day</v>
          </cell>
          <cell r="Q849" t="str">
            <v>chris.day@hcahealthcare.com</v>
          </cell>
          <cell r="R849" t="str">
            <v>828-766-1841</v>
          </cell>
          <cell r="S849" t="str">
            <v>Roy  Powell</v>
          </cell>
          <cell r="T849" t="str">
            <v>katharine.sheldon@hcahealthcare.com</v>
          </cell>
          <cell r="U849" t="str">
            <v>828-257-7953</v>
          </cell>
        </row>
        <row r="850">
          <cell r="A850" t="str">
            <v>11C003</v>
          </cell>
          <cell r="B850" t="str">
            <v>MH Mission Health, LLLP</v>
          </cell>
          <cell r="C850" t="str">
            <v>MH Highlands Cashiers Hospital, LLP</v>
          </cell>
          <cell r="D850" t="str">
            <v>LOC-00243</v>
          </cell>
          <cell r="E850" t="str">
            <v>Macon</v>
          </cell>
          <cell r="F850" t="str">
            <v>Macon</v>
          </cell>
          <cell r="G850" t="str">
            <v>Health center : occupational</v>
          </cell>
          <cell r="H850" t="str">
            <v>josh.powell@hcahealthcare.com</v>
          </cell>
          <cell r="I850" t="str">
            <v>828-257-7953</v>
          </cell>
          <cell r="J850" t="str">
            <v>Gregory D Lowe</v>
          </cell>
          <cell r="K850" t="str">
            <v>greg.lowe@hcahealthcare.com</v>
          </cell>
          <cell r="L850" t="str">
            <v>828-213-8226</v>
          </cell>
          <cell r="M850" t="str">
            <v>William  Hathaway</v>
          </cell>
          <cell r="N850" t="str">
            <v>william.hathaway@hcahealthcare.com</v>
          </cell>
          <cell r="O850" t="str">
            <v>828-213-0189</v>
          </cell>
          <cell r="P850" t="str">
            <v>Jillian  Boyett</v>
          </cell>
          <cell r="Q850" t="str">
            <v>jillian.boyett@hcahealthcare.com</v>
          </cell>
          <cell r="R850" t="str">
            <v>828-526-1463</v>
          </cell>
          <cell r="S850" t="str">
            <v>Roy  Powell</v>
          </cell>
          <cell r="T850" t="str">
            <v>josh.powell@hcahealthcare.com</v>
          </cell>
          <cell r="U850" t="str">
            <v>828-257-7953</v>
          </cell>
        </row>
        <row r="851">
          <cell r="A851" t="str">
            <v>11C001</v>
          </cell>
          <cell r="B851" t="str">
            <v>MH Mission Health, LLLP</v>
          </cell>
          <cell r="C851" t="str">
            <v>MH Mission Health, LLLP</v>
          </cell>
          <cell r="D851" t="str">
            <v>LOC-00244</v>
          </cell>
          <cell r="E851" t="str">
            <v>Buncombe</v>
          </cell>
          <cell r="F851" t="str">
            <v>Buncombe</v>
          </cell>
          <cell r="G851" t="str">
            <v>Hospital</v>
          </cell>
          <cell r="H851" t="str">
            <v>josh.powell@hcahealthcare.com</v>
          </cell>
          <cell r="I851" t="str">
            <v>828-257-7953</v>
          </cell>
          <cell r="J851" t="str">
            <v>Gregory D Lowe</v>
          </cell>
          <cell r="K851" t="str">
            <v>greg.lowe@hcahealthcare.com</v>
          </cell>
          <cell r="L851" t="str">
            <v>828-213-8226</v>
          </cell>
          <cell r="M851" t="str">
            <v>William  Hathaway</v>
          </cell>
          <cell r="N851" t="str">
            <v>william.hathaway@hcahealthcare.com</v>
          </cell>
          <cell r="O851" t="str">
            <v>828-213-0189</v>
          </cell>
          <cell r="P851" t="str">
            <v>Joseph  Bonkowski</v>
          </cell>
          <cell r="Q851" t="str">
            <v>joseph.bonkowski@hcahealthcare.com</v>
          </cell>
          <cell r="R851" t="str">
            <v>828-213-2348</v>
          </cell>
          <cell r="S851" t="str">
            <v>Roy  Powell</v>
          </cell>
          <cell r="T851" t="str">
            <v>josh.powell@hcahealthcare.com</v>
          </cell>
          <cell r="U851" t="str">
            <v>828-257-7953</v>
          </cell>
        </row>
        <row r="852">
          <cell r="A852" t="str">
            <v>11C008</v>
          </cell>
          <cell r="B852" t="str">
            <v>MH Mission Health, LLLP</v>
          </cell>
          <cell r="C852" t="str">
            <v>MH Mission Hospital McDowell, LLLP</v>
          </cell>
          <cell r="D852" t="str">
            <v>LOC-00245</v>
          </cell>
          <cell r="E852" t="str">
            <v>McDowell</v>
          </cell>
          <cell r="F852" t="str">
            <v>McDowell</v>
          </cell>
          <cell r="G852" t="str">
            <v>Health center : occupational</v>
          </cell>
          <cell r="H852" t="str">
            <v>josh.powell@hcahealthcare.com</v>
          </cell>
          <cell r="I852" t="str">
            <v>828-257-7953</v>
          </cell>
          <cell r="J852" t="str">
            <v>Gregory D Lowe</v>
          </cell>
          <cell r="K852" t="str">
            <v>greg.lowe@hcahealthcare.com</v>
          </cell>
          <cell r="L852" t="str">
            <v>828-213-8226</v>
          </cell>
          <cell r="M852" t="str">
            <v>William  Hathaway</v>
          </cell>
          <cell r="N852" t="str">
            <v>william.hathaway@hcahealthcare.com</v>
          </cell>
          <cell r="O852" t="str">
            <v>828-213-0189</v>
          </cell>
          <cell r="P852" t="str">
            <v>Brian  Fisette</v>
          </cell>
          <cell r="Q852" t="str">
            <v>brian.fisette@hcahealthcare.com</v>
          </cell>
          <cell r="R852" t="str">
            <v>828-659-5193</v>
          </cell>
          <cell r="S852" t="str">
            <v>Roy  Powell</v>
          </cell>
          <cell r="T852" t="str">
            <v>josh.powell@hcahealthcare.com</v>
          </cell>
          <cell r="U852" t="str">
            <v>828-257-7953</v>
          </cell>
        </row>
        <row r="853">
          <cell r="A853" t="str">
            <v>88C001</v>
          </cell>
          <cell r="B853" t="str">
            <v>MH Mission Health, LLLP</v>
          </cell>
          <cell r="C853" t="str">
            <v>MH Transylvania Regional LLLP</v>
          </cell>
          <cell r="D853" t="str">
            <v>LOC-00258</v>
          </cell>
          <cell r="E853" t="str">
            <v>Transylvania</v>
          </cell>
          <cell r="F853" t="str">
            <v>Transylvania</v>
          </cell>
          <cell r="G853" t="str">
            <v>Health center : occupational</v>
          </cell>
          <cell r="H853" t="str">
            <v>josh.powell@hcahealthcare.com</v>
          </cell>
          <cell r="I853" t="str">
            <v>828-257-7953</v>
          </cell>
          <cell r="J853" t="str">
            <v>Gregory D Lowe</v>
          </cell>
          <cell r="K853" t="str">
            <v>greg.lowe@hcahealthcare.com</v>
          </cell>
          <cell r="L853" t="str">
            <v>828-213-8226</v>
          </cell>
          <cell r="M853" t="str">
            <v>William  Hathaway</v>
          </cell>
          <cell r="N853" t="str">
            <v>william.hathaway@hcahealthcare.com</v>
          </cell>
          <cell r="O853" t="str">
            <v>828-213-0189</v>
          </cell>
          <cell r="P853" t="str">
            <v>Jessica  Durpetti</v>
          </cell>
          <cell r="Q853" t="str">
            <v>jessica.durpetti@hcahealthcare.com</v>
          </cell>
          <cell r="R853" t="str">
            <v>828-883-5282</v>
          </cell>
          <cell r="S853" t="str">
            <v>Roy  Powell</v>
          </cell>
          <cell r="T853" t="str">
            <v>josh.powell@hcahealthcare.com</v>
          </cell>
          <cell r="U853" t="str">
            <v>828-257-7953</v>
          </cell>
        </row>
        <row r="854">
          <cell r="A854" t="str">
            <v>11C010</v>
          </cell>
          <cell r="B854" t="str">
            <v>MH Mission Health, LLLP</v>
          </cell>
          <cell r="C854" t="str">
            <v>MH Mission Health, LLLP - S AVL</v>
          </cell>
          <cell r="D854" t="str">
            <v>LOC-01991</v>
          </cell>
          <cell r="E854" t="str">
            <v>Buncombe</v>
          </cell>
          <cell r="F854" t="str">
            <v>Buncombe</v>
          </cell>
          <cell r="G854" t="str">
            <v>Health center : occupational</v>
          </cell>
          <cell r="H854" t="str">
            <v>josh.powell@hcahealthcare.com</v>
          </cell>
          <cell r="I854" t="str">
            <v>828-257-7953</v>
          </cell>
          <cell r="J854" t="str">
            <v>Gregory D Lowe</v>
          </cell>
          <cell r="K854" t="str">
            <v>greg.lowe@hcahealthcare.com</v>
          </cell>
          <cell r="L854" t="str">
            <v>828-213-8226</v>
          </cell>
          <cell r="M854" t="str">
            <v>William  Hathaway</v>
          </cell>
          <cell r="N854" t="str">
            <v>william.hathaway@hcahealthcare.com</v>
          </cell>
          <cell r="O854" t="str">
            <v>828-213-0189</v>
          </cell>
          <cell r="P854" t="str">
            <v>Roy  Powell</v>
          </cell>
          <cell r="Q854" t="str">
            <v>josh.powell@hcahealthcare.com</v>
          </cell>
          <cell r="R854" t="str">
            <v>828-257-7953</v>
          </cell>
          <cell r="S854" t="str">
            <v>Katharine  Sheldon</v>
          </cell>
          <cell r="T854" t="str">
            <v>katharine.sheldon@hcahealthcare.com</v>
          </cell>
          <cell r="U854" t="str">
            <v>828-257-7959</v>
          </cell>
        </row>
        <row r="855">
          <cell r="A855" t="str">
            <v>11C019</v>
          </cell>
          <cell r="B855" t="str">
            <v>MH Mission Health, LLLP</v>
          </cell>
          <cell r="C855" t="str">
            <v>CarePartners Rehabilitation Hospital, LLLP</v>
          </cell>
          <cell r="D855" t="str">
            <v>LOC-02959</v>
          </cell>
          <cell r="E855" t="str">
            <v>Buncombe</v>
          </cell>
          <cell r="F855" t="str">
            <v>Buncombe</v>
          </cell>
          <cell r="G855" t="str">
            <v>Hospital</v>
          </cell>
          <cell r="H855" t="str">
            <v>josh.powell@hcahealthcare.com</v>
          </cell>
          <cell r="I855" t="str">
            <v>828-257-7953</v>
          </cell>
          <cell r="J855" t="str">
            <v>Gregory D Lowe</v>
          </cell>
          <cell r="K855" t="str">
            <v>greg.lowe@hcahealthcare.com</v>
          </cell>
          <cell r="L855" t="str">
            <v>828-213-8226</v>
          </cell>
          <cell r="M855" t="str">
            <v>William  Hathaway</v>
          </cell>
          <cell r="N855" t="str">
            <v>william.hathaway@hcahealthcare.com</v>
          </cell>
          <cell r="O855" t="str">
            <v>828-213-0189</v>
          </cell>
          <cell r="P855" t="str">
            <v>William  Rodgers</v>
          </cell>
          <cell r="Q855" t="str">
            <v>william.rodgers@hcahealthcare.com</v>
          </cell>
          <cell r="R855" t="str">
            <v>828-775-4453</v>
          </cell>
          <cell r="S855" t="str">
            <v>Katie  Sheldon</v>
          </cell>
          <cell r="T855" t="str">
            <v>katharine.sheldon@hcahealthcare.com</v>
          </cell>
          <cell r="U855" t="str">
            <v>828-257-7959</v>
          </cell>
        </row>
        <row r="856">
          <cell r="A856" t="str">
            <v>11C020</v>
          </cell>
          <cell r="B856" t="str">
            <v>MH Mission Health, LLLP</v>
          </cell>
          <cell r="C856" t="str">
            <v>MH Asheville Specialty Hospital, LLC</v>
          </cell>
          <cell r="D856" t="str">
            <v>LOC-02960</v>
          </cell>
          <cell r="E856" t="str">
            <v>Buncombe</v>
          </cell>
          <cell r="F856" t="str">
            <v>Buncombe</v>
          </cell>
          <cell r="G856" t="str">
            <v>Hospital</v>
          </cell>
          <cell r="H856" t="str">
            <v>josh.powell@hcahealthcare.com</v>
          </cell>
          <cell r="I856" t="str">
            <v>828-257-7953</v>
          </cell>
          <cell r="J856" t="str">
            <v>Gregory D Lowe</v>
          </cell>
          <cell r="K856" t="str">
            <v>greg.lowe@hcahealthcare.com</v>
          </cell>
          <cell r="L856" t="str">
            <v>828-213-8226</v>
          </cell>
          <cell r="M856" t="str">
            <v>William  Hathaway</v>
          </cell>
          <cell r="N856" t="str">
            <v>william.hathaway@hcahealthcare.com</v>
          </cell>
          <cell r="O856" t="str">
            <v>828-213-0189</v>
          </cell>
          <cell r="P856" t="str">
            <v>Heidi  Phillips</v>
          </cell>
          <cell r="Q856" t="str">
            <v>heidi.phillips@hcahealthcare.com</v>
          </cell>
          <cell r="R856" t="str">
            <v>828-213-5420</v>
          </cell>
          <cell r="S856" t="str">
            <v>William  Rodgers</v>
          </cell>
          <cell r="T856" t="str">
            <v>william.rodgers@hcahealthcare.com</v>
          </cell>
          <cell r="U856" t="str">
            <v>828-775-4453</v>
          </cell>
        </row>
        <row r="857">
          <cell r="A857" t="str">
            <v>92C020</v>
          </cell>
          <cell r="B857" t="str">
            <v>Michael Law M.D. PA</v>
          </cell>
          <cell r="C857" t="str">
            <v>Michael Law M.D. PA</v>
          </cell>
          <cell r="D857" t="str">
            <v>LOC-00577</v>
          </cell>
          <cell r="E857" t="str">
            <v>Wake</v>
          </cell>
          <cell r="F857" t="str">
            <v>Wake</v>
          </cell>
          <cell r="G857" t="str">
            <v>Medical practice : other specialty</v>
          </cell>
          <cell r="H857" t="str">
            <v>brooke@michaellawmd.com</v>
          </cell>
          <cell r="I857" t="str">
            <v>919-256-0900</v>
          </cell>
          <cell r="J857" t="str">
            <v>Taylor  Lawrence</v>
          </cell>
          <cell r="K857" t="str">
            <v>brooke@michaellawmd.com</v>
          </cell>
          <cell r="L857" t="str">
            <v>919-222-3498</v>
          </cell>
          <cell r="M857" t="str">
            <v>Michael  Law</v>
          </cell>
          <cell r="N857" t="str">
            <v>drlaw@michaellawmd.com</v>
          </cell>
          <cell r="O857" t="str">
            <v>919-280-1350</v>
          </cell>
          <cell r="P857" t="str">
            <v>Taylor B Lawrence</v>
          </cell>
          <cell r="Q857" t="str">
            <v>brooke@michaellawmd.com</v>
          </cell>
          <cell r="R857" t="str">
            <v>919-222-3498</v>
          </cell>
          <cell r="S857" t="str">
            <v>Catherine C Downey</v>
          </cell>
          <cell r="T857" t="str">
            <v>catherine@michaellawmd.com</v>
          </cell>
          <cell r="U857" t="str">
            <v>919-610-2157</v>
          </cell>
        </row>
        <row r="858">
          <cell r="A858" t="str">
            <v>620003</v>
          </cell>
          <cell r="B858" t="str">
            <v>Mid Carolina Family Medicine, P.A.</v>
          </cell>
          <cell r="C858" t="str">
            <v>Mid Carolina Family Medicine</v>
          </cell>
          <cell r="D858" t="str">
            <v>LOC-00397</v>
          </cell>
          <cell r="E858" t="str">
            <v>Montgomery</v>
          </cell>
          <cell r="F858" t="str">
            <v>Montgomery</v>
          </cell>
          <cell r="G858" t="str">
            <v>Medical practice : family medicine</v>
          </cell>
          <cell r="H858" t="str">
            <v>jlemonds@midcarolinafm.com</v>
          </cell>
          <cell r="I858" t="str">
            <v>910-572-1785</v>
          </cell>
          <cell r="J858" t="str">
            <v>Judy W Lemonds</v>
          </cell>
          <cell r="K858" t="str">
            <v>jlemonds@midcarolinafm.com</v>
          </cell>
          <cell r="L858" t="str">
            <v>910-572-1785</v>
          </cell>
          <cell r="M858" t="str">
            <v>Touber  Vang</v>
          </cell>
          <cell r="N858" t="str">
            <v>tvang@midcarolinafm.com</v>
          </cell>
          <cell r="O858" t="str">
            <v>910-572-1785</v>
          </cell>
          <cell r="P858" t="str">
            <v>Judy W Lemonds</v>
          </cell>
          <cell r="Q858" t="str">
            <v>jlemonds@midcarolinafm.com</v>
          </cell>
          <cell r="R858" t="str">
            <v>910-572-1785</v>
          </cell>
          <cell r="S858" t="str">
            <v>Janet L Britt</v>
          </cell>
          <cell r="T858" t="str">
            <v>jbritt@midcarolinafm.com</v>
          </cell>
          <cell r="U858" t="str">
            <v>910-572-1785</v>
          </cell>
        </row>
        <row r="859">
          <cell r="A859" t="str">
            <v>79C010</v>
          </cell>
          <cell r="B859" t="str">
            <v>Mitchell's Discount Drugs, Inc.</v>
          </cell>
          <cell r="C859" t="str">
            <v>Mitchell's Discount Drug</v>
          </cell>
          <cell r="D859" t="str">
            <v>LOC-02689</v>
          </cell>
          <cell r="E859" t="str">
            <v>Rockingham</v>
          </cell>
          <cell r="F859" t="str">
            <v>Rockingham</v>
          </cell>
          <cell r="G859" t="str">
            <v>Pharmacy : independent</v>
          </cell>
          <cell r="H859" t="str">
            <v>mitchells_drug@yahoo.com</v>
          </cell>
          <cell r="I859" t="str">
            <v>336-623-3132</v>
          </cell>
          <cell r="J859" t="str">
            <v>Russell  Mitchell</v>
          </cell>
          <cell r="K859" t="str">
            <v>kim@triadbiz.rr.com</v>
          </cell>
          <cell r="L859" t="str">
            <v>336-623-3132</v>
          </cell>
          <cell r="M859" t="str">
            <v>Matthew  Sanchez</v>
          </cell>
          <cell r="N859" t="str">
            <v>mitchells_drug@yahoo.com</v>
          </cell>
          <cell r="O859" t="str">
            <v>336-623-3132</v>
          </cell>
          <cell r="P859" t="str">
            <v>Matthew  Sanchez</v>
          </cell>
          <cell r="Q859" t="str">
            <v>mitchells_drug@yahoo.com</v>
          </cell>
          <cell r="R859" t="str">
            <v>336-623-3132</v>
          </cell>
          <cell r="S859" t="str">
            <v>Jeremy  Hawkins</v>
          </cell>
          <cell r="T859" t="str">
            <v>hawkinsunc@yahoo.com</v>
          </cell>
          <cell r="U859" t="str">
            <v>336-623-3132</v>
          </cell>
        </row>
        <row r="860">
          <cell r="A860" t="str">
            <v>13C005</v>
          </cell>
          <cell r="B860" t="str">
            <v>Mobile Vaccination Services, LLC</v>
          </cell>
          <cell r="C860" t="str">
            <v>Home Office</v>
          </cell>
          <cell r="D860" t="str">
            <v>LOC-01517</v>
          </cell>
          <cell r="E860" t="str">
            <v>Cabarrus</v>
          </cell>
          <cell r="F860" t="str">
            <v>Cabarrus</v>
          </cell>
          <cell r="G860" t="str">
            <v>Pharmacy : independent</v>
          </cell>
          <cell r="H860" t="str">
            <v>carlw@vaxvanusa.com</v>
          </cell>
          <cell r="I860" t="str">
            <v>877-829-8261</v>
          </cell>
          <cell r="J860" t="str">
            <v>Carl A Wood</v>
          </cell>
          <cell r="K860" t="str">
            <v>carlw@vaxvanusa.com</v>
          </cell>
          <cell r="L860" t="str">
            <v>704-604-2588</v>
          </cell>
          <cell r="M860" t="str">
            <v>Carl A Wood</v>
          </cell>
          <cell r="N860" t="str">
            <v>carlw@vaxvanusa.com</v>
          </cell>
          <cell r="O860" t="str">
            <v>704-604-2588</v>
          </cell>
          <cell r="P860" t="str">
            <v>Carl A Wood</v>
          </cell>
          <cell r="Q860" t="str">
            <v>carlw@vaxvanusa.com</v>
          </cell>
          <cell r="R860" t="str">
            <v>704-604-2588</v>
          </cell>
          <cell r="S860" t="str">
            <v>Ed  Bellaire</v>
          </cell>
          <cell r="T860" t="str">
            <v>edb@vaxvanusa.com</v>
          </cell>
          <cell r="U860" t="str">
            <v>704-763-0666</v>
          </cell>
        </row>
        <row r="861">
          <cell r="A861" t="str">
            <v>25C013</v>
          </cell>
          <cell r="B861" t="str">
            <v>Moen Incorporated</v>
          </cell>
          <cell r="C861" t="str">
            <v>Moen New Bern</v>
          </cell>
          <cell r="D861" t="str">
            <v>LOC-03443</v>
          </cell>
          <cell r="E861" t="str">
            <v>Craven</v>
          </cell>
          <cell r="F861" t="str">
            <v>Craven</v>
          </cell>
          <cell r="G861" t="str">
            <v>Health center : occupational</v>
          </cell>
          <cell r="H861" t="str">
            <v>michelle.edwards@moen.com</v>
          </cell>
          <cell r="I861" t="str">
            <v>252-638-3300</v>
          </cell>
          <cell r="J861" t="str">
            <v>Tony  Norwood</v>
          </cell>
          <cell r="K861" t="str">
            <v>tony.norwood@moen.com</v>
          </cell>
          <cell r="L861" t="str">
            <v>252-638-3300</v>
          </cell>
          <cell r="M861" t="str">
            <v>Donald P Shackelford</v>
          </cell>
          <cell r="N861" t="str">
            <v>shackelfordd@ecu.edu</v>
          </cell>
          <cell r="O861" t="str">
            <v>252-744-2563</v>
          </cell>
          <cell r="P861" t="str">
            <v>Michelle R Edwards</v>
          </cell>
          <cell r="Q861" t="str">
            <v>michelle.edwards@moen.com</v>
          </cell>
          <cell r="R861" t="str">
            <v>252-638-3300</v>
          </cell>
          <cell r="S861" t="str">
            <v>Katie  Fritzler</v>
          </cell>
          <cell r="T861" t="str">
            <v>katie.fritzler@moen.com</v>
          </cell>
          <cell r="U861" t="str">
            <v>252-638-3300</v>
          </cell>
        </row>
        <row r="862">
          <cell r="A862" t="str">
            <v>90C006</v>
          </cell>
          <cell r="B862" t="str">
            <v>Monroe Family Pharmacy</v>
          </cell>
          <cell r="C862" t="str">
            <v>Monroe Family Pharmacy</v>
          </cell>
          <cell r="D862" t="str">
            <v>LOC-02474</v>
          </cell>
          <cell r="E862" t="str">
            <v>Union</v>
          </cell>
          <cell r="F862" t="str">
            <v>Union</v>
          </cell>
          <cell r="G862" t="str">
            <v>Pharmacy : independent</v>
          </cell>
          <cell r="H862" t="str">
            <v>monroefamilypharmacy@hotmail.com</v>
          </cell>
          <cell r="I862" t="str">
            <v>704-776-9760</v>
          </cell>
          <cell r="J862" t="str">
            <v>Russell  Patterson</v>
          </cell>
          <cell r="K862" t="str">
            <v>pmc.management@outlook.com</v>
          </cell>
          <cell r="L862" t="str">
            <v>336-817-6794</v>
          </cell>
          <cell r="M862" t="str">
            <v>Russell  Patterson</v>
          </cell>
          <cell r="N862" t="str">
            <v>pmc.management@outlook.com</v>
          </cell>
          <cell r="O862" t="str">
            <v>336-817-6794</v>
          </cell>
          <cell r="P862" t="str">
            <v>Meredith  Glover</v>
          </cell>
          <cell r="Q862" t="str">
            <v>pmc.management@outlook.com</v>
          </cell>
          <cell r="R862" t="str">
            <v>704-776-9760</v>
          </cell>
          <cell r="S862" t="str">
            <v>Derek  Schlageter</v>
          </cell>
          <cell r="T862" t="str">
            <v>pmc.management@outlook.com</v>
          </cell>
          <cell r="U862" t="str">
            <v>704-776-9760</v>
          </cell>
        </row>
        <row r="863">
          <cell r="A863" t="str">
            <v>620001</v>
          </cell>
          <cell r="B863" t="str">
            <v>Montgomery County Department of Health</v>
          </cell>
          <cell r="C863" t="str">
            <v>Montgomery County Department of Health</v>
          </cell>
          <cell r="D863" t="str">
            <v>LOC-00261</v>
          </cell>
          <cell r="E863" t="str">
            <v>Montgomery</v>
          </cell>
          <cell r="F863" t="str">
            <v>Montgomery</v>
          </cell>
          <cell r="G863" t="str">
            <v>Public health provider : public health clinic</v>
          </cell>
          <cell r="H863" t="str">
            <v>mary.perez@montgomerycountync.com</v>
          </cell>
          <cell r="I863" t="str">
            <v>+910-571-1393</v>
          </cell>
          <cell r="J863" t="str">
            <v>Mary K Perez</v>
          </cell>
          <cell r="K863" t="str">
            <v>mary.perez@montgomerycountync.com</v>
          </cell>
          <cell r="L863" t="str">
            <v>+910-572-1393</v>
          </cell>
          <cell r="M863" t="str">
            <v>Touber  Vang</v>
          </cell>
          <cell r="N863" t="str">
            <v>tvang@yahoo.com</v>
          </cell>
          <cell r="O863" t="str">
            <v>+910-572-1785</v>
          </cell>
          <cell r="P863" t="str">
            <v>Sunshine G Dennis</v>
          </cell>
          <cell r="Q863" t="str">
            <v>sunshine.dennis@montgomerycountync.com</v>
          </cell>
          <cell r="R863" t="str">
            <v>910-572-1393</v>
          </cell>
          <cell r="S863" t="str">
            <v>Julie H Clark</v>
          </cell>
          <cell r="T863" t="str">
            <v>julie.clark@montgomerycountync.com</v>
          </cell>
          <cell r="U863" t="str">
            <v>910-572-1393</v>
          </cell>
        </row>
        <row r="864">
          <cell r="A864" t="str">
            <v>630001</v>
          </cell>
          <cell r="B864" t="str">
            <v>Moore County Health Department</v>
          </cell>
          <cell r="C864" t="str">
            <v>Moore County Health Department</v>
          </cell>
          <cell r="D864" t="str">
            <v>LOC-00262</v>
          </cell>
          <cell r="E864" t="str">
            <v>Moore</v>
          </cell>
          <cell r="F864" t="str">
            <v>Moore</v>
          </cell>
          <cell r="G864" t="str">
            <v>Public health provider : public health clinic</v>
          </cell>
          <cell r="H864" t="str">
            <v>rwittmann@moorecountync.gov</v>
          </cell>
          <cell r="I864" t="str">
            <v>+910-947-3300</v>
          </cell>
          <cell r="J864" t="str">
            <v>Robert R Wittmann</v>
          </cell>
          <cell r="K864" t="str">
            <v>rwittmann@moorecountync.gov</v>
          </cell>
          <cell r="L864" t="str">
            <v>+910-947-4500</v>
          </cell>
          <cell r="M864" t="str">
            <v>William W Patrick</v>
          </cell>
          <cell r="N864" t="str">
            <v>wpatrick2@nc.rr.com</v>
          </cell>
          <cell r="O864" t="str">
            <v>+910-947-2341</v>
          </cell>
          <cell r="P864" t="str">
            <v>Connie  Lowe</v>
          </cell>
          <cell r="Q864" t="str">
            <v>clowe@moorecountync.gov</v>
          </cell>
          <cell r="R864" t="str">
            <v>910-947-4626</v>
          </cell>
          <cell r="S864" t="str">
            <v>Tina  White</v>
          </cell>
          <cell r="T864" t="str">
            <v>twhite2@moorecountync.gov</v>
          </cell>
          <cell r="U864" t="str">
            <v>910-947-4528</v>
          </cell>
        </row>
        <row r="865">
          <cell r="A865" t="str">
            <v>63C001</v>
          </cell>
          <cell r="B865" t="str">
            <v>Moore Free and Charitable Clinic</v>
          </cell>
          <cell r="C865" t="str">
            <v>Moore Free and Charitable Clinic</v>
          </cell>
          <cell r="D865" t="str">
            <v>LOC-00263</v>
          </cell>
          <cell r="E865" t="str">
            <v/>
          </cell>
          <cell r="F865" t="str">
            <v>Moore</v>
          </cell>
          <cell r="G865" t="str">
            <v>Health center : community (non-Federally Qualified Health Center/non-Rural Health Clinic)</v>
          </cell>
          <cell r="H865" t="str">
            <v>tprice@moorefreecare.org</v>
          </cell>
          <cell r="I865" t="str">
            <v>+910-246-5333</v>
          </cell>
          <cell r="J865" t="str">
            <v>Anthony C Price</v>
          </cell>
          <cell r="K865" t="str">
            <v>tprice@moorefreecare.org</v>
          </cell>
          <cell r="L865" t="str">
            <v>+910-246-5333</v>
          </cell>
          <cell r="M865" t="str">
            <v>Fabian D Rodriguez</v>
          </cell>
          <cell r="N865" t="str">
            <v>frodriguez@pinehurstsurgical.com</v>
          </cell>
          <cell r="O865" t="str">
            <v>+910-246-5333</v>
          </cell>
          <cell r="P865" t="str">
            <v>Anthony C Price</v>
          </cell>
          <cell r="Q865" t="str">
            <v>tprice@moorefreecare.org</v>
          </cell>
          <cell r="R865" t="str">
            <v>+910-246-5333</v>
          </cell>
          <cell r="S865" t="str">
            <v>Abigail  Bivans</v>
          </cell>
          <cell r="T865" t="str">
            <v>abivans@moorefreecare.org</v>
          </cell>
          <cell r="U865" t="str">
            <v>+910-246-5333</v>
          </cell>
        </row>
        <row r="866">
          <cell r="A866" t="str">
            <v>490030</v>
          </cell>
          <cell r="B866" t="str">
            <v>Mooresville Hospital Management Associates LLC dba Lake Norman Regional Medical Center</v>
          </cell>
          <cell r="C866" t="str">
            <v>Lake Norman Regional Medical Center</v>
          </cell>
          <cell r="D866" t="str">
            <v>LOC-00211</v>
          </cell>
          <cell r="E866" t="str">
            <v>Iredell</v>
          </cell>
          <cell r="F866" t="str">
            <v>Iredell</v>
          </cell>
          <cell r="G866" t="str">
            <v>Hospital</v>
          </cell>
          <cell r="H866" t="str">
            <v>george.jolly@lnrmc.com</v>
          </cell>
          <cell r="I866" t="str">
            <v>+704-660-4000</v>
          </cell>
          <cell r="J866" t="str">
            <v>Stephen  Midkiff</v>
          </cell>
          <cell r="K866" t="str">
            <v>steve.midkiff@lnrmc.com</v>
          </cell>
          <cell r="L866" t="str">
            <v>+704-660-4010</v>
          </cell>
          <cell r="M866" t="str">
            <v>Edgar O Hartle</v>
          </cell>
          <cell r="N866" t="str">
            <v>edgar.hartle@lnrmc.com</v>
          </cell>
          <cell r="O866" t="str">
            <v>+704-660-4512</v>
          </cell>
          <cell r="P866" t="str">
            <v>George P Jolly</v>
          </cell>
          <cell r="Q866" t="str">
            <v>george.jolly@lnrmc.com</v>
          </cell>
          <cell r="R866" t="str">
            <v>704-660-4715</v>
          </cell>
          <cell r="S866" t="str">
            <v>Michelle T Mack</v>
          </cell>
          <cell r="T866" t="str">
            <v>michelle.mack@lnrmc.com</v>
          </cell>
          <cell r="U866" t="str">
            <v>704-660-4732</v>
          </cell>
        </row>
        <row r="867">
          <cell r="A867" t="str">
            <v>80C006</v>
          </cell>
          <cell r="B867" t="str">
            <v>Moose Pharmacy of Concord</v>
          </cell>
          <cell r="C867" t="str">
            <v>Moose Pharmacy of Kannapolis</v>
          </cell>
          <cell r="D867" t="str">
            <v>LOC-01551</v>
          </cell>
          <cell r="E867" t="str">
            <v>Rowan</v>
          </cell>
          <cell r="F867" t="str">
            <v>Rowan</v>
          </cell>
          <cell r="G867" t="str">
            <v>Pharmacy : independent</v>
          </cell>
          <cell r="H867" t="str">
            <v>kiera@moosepharmacy.com</v>
          </cell>
          <cell r="I867" t="str">
            <v>704-784-9613</v>
          </cell>
          <cell r="J867" t="str">
            <v>William  Moose</v>
          </cell>
          <cell r="K867" t="str">
            <v>whit@moosepharmacy.com</v>
          </cell>
          <cell r="L867" t="str">
            <v>704-436-9613</v>
          </cell>
          <cell r="M867" t="str">
            <v>Joe  Moose</v>
          </cell>
          <cell r="N867" t="str">
            <v>joe@moosepharmacy.com</v>
          </cell>
          <cell r="O867" t="str">
            <v>704-784-9613</v>
          </cell>
          <cell r="P867" t="str">
            <v>James  Bowman</v>
          </cell>
          <cell r="Q867" t="str">
            <v>james@moosepharmacy.com</v>
          </cell>
          <cell r="R867" t="str">
            <v>704-932-9111</v>
          </cell>
          <cell r="S867" t="str">
            <v>Joe  Moose</v>
          </cell>
          <cell r="T867" t="str">
            <v>joe@moosepharmacy.com</v>
          </cell>
          <cell r="U867" t="str">
            <v>704-784-9613</v>
          </cell>
        </row>
        <row r="868">
          <cell r="A868" t="str">
            <v>80C005</v>
          </cell>
          <cell r="B868" t="str">
            <v>Moose Pharmacy of Concord</v>
          </cell>
          <cell r="C868" t="str">
            <v>Moose Pharmacy of Salisbury</v>
          </cell>
          <cell r="D868" t="str">
            <v>LOC-01549</v>
          </cell>
          <cell r="E868" t="str">
            <v>Rowan</v>
          </cell>
          <cell r="F868" t="str">
            <v>Rowan</v>
          </cell>
          <cell r="G868" t="str">
            <v>Pharmacy : independent</v>
          </cell>
          <cell r="H868" t="str">
            <v>kiera@moosepharmacy.com</v>
          </cell>
          <cell r="I868" t="str">
            <v>704-784-9613</v>
          </cell>
          <cell r="J868" t="str">
            <v>William  Moose</v>
          </cell>
          <cell r="K868" t="str">
            <v>whit@moosepharmacy.com</v>
          </cell>
          <cell r="L868" t="str">
            <v>704-436-9613</v>
          </cell>
          <cell r="M868" t="str">
            <v>Joe  Moose</v>
          </cell>
          <cell r="N868" t="str">
            <v>joe@moosepharmacy.com</v>
          </cell>
          <cell r="O868" t="str">
            <v>704-784-9613</v>
          </cell>
          <cell r="P868" t="str">
            <v>Kyle  Yoder</v>
          </cell>
          <cell r="Q868" t="str">
            <v>kyle@moosepharmacy.com</v>
          </cell>
          <cell r="R868" t="str">
            <v>704-636-6340</v>
          </cell>
          <cell r="S868" t="str">
            <v>Joe  Moose</v>
          </cell>
          <cell r="T868" t="str">
            <v>joe@moosepharmacy.com</v>
          </cell>
          <cell r="U868" t="str">
            <v>704-784-9613</v>
          </cell>
        </row>
        <row r="869">
          <cell r="A869" t="str">
            <v>13C004</v>
          </cell>
          <cell r="B869" t="str">
            <v>Moose Pharmacy of Concord</v>
          </cell>
          <cell r="C869" t="str">
            <v>Moose Pharmacy of Mount Pleasant</v>
          </cell>
          <cell r="D869" t="str">
            <v>LOC-01547</v>
          </cell>
          <cell r="E869" t="str">
            <v>Cabarrus</v>
          </cell>
          <cell r="F869" t="str">
            <v>Cabarrus</v>
          </cell>
          <cell r="G869" t="str">
            <v>Pharmacy : independent</v>
          </cell>
          <cell r="H869" t="str">
            <v>kiera@moosepharmacy.com</v>
          </cell>
          <cell r="I869" t="str">
            <v>704-784-9613</v>
          </cell>
          <cell r="J869" t="str">
            <v>William  Moose</v>
          </cell>
          <cell r="K869" t="str">
            <v>whit@moosepharmacy.com</v>
          </cell>
          <cell r="L869" t="str">
            <v>704-436-9613</v>
          </cell>
          <cell r="M869" t="str">
            <v>Joe  Moose</v>
          </cell>
          <cell r="N869" t="str">
            <v>joe@moosepharmacy.com</v>
          </cell>
          <cell r="O869" t="str">
            <v>704-784-9613</v>
          </cell>
          <cell r="P869" t="str">
            <v>Amie  Howe</v>
          </cell>
          <cell r="Q869" t="str">
            <v>amie@moosepharmacy.com</v>
          </cell>
          <cell r="R869" t="str">
            <v>704-436-9613</v>
          </cell>
          <cell r="S869" t="str">
            <v>Amber  Morgan</v>
          </cell>
          <cell r="T869" t="str">
            <v>amber@moosepharmacy.com</v>
          </cell>
          <cell r="U869" t="str">
            <v>704-436-9613</v>
          </cell>
        </row>
        <row r="870">
          <cell r="A870" t="str">
            <v>36C016</v>
          </cell>
          <cell r="B870" t="str">
            <v>Moose Pharmacy of Concord</v>
          </cell>
          <cell r="C870" t="str">
            <v>Moose Pharmacy of Mt Holly</v>
          </cell>
          <cell r="D870" t="str">
            <v>LOC-01550</v>
          </cell>
          <cell r="E870" t="str">
            <v>Gaston</v>
          </cell>
          <cell r="F870" t="str">
            <v>Gaston</v>
          </cell>
          <cell r="G870" t="str">
            <v>Pharmacy : independent</v>
          </cell>
          <cell r="H870" t="str">
            <v>kiera@moosepharmacy.com</v>
          </cell>
          <cell r="I870" t="str">
            <v>704-784-9613</v>
          </cell>
          <cell r="J870" t="str">
            <v>William  Moose</v>
          </cell>
          <cell r="K870" t="str">
            <v>whit@moosepharmacy.com</v>
          </cell>
          <cell r="L870" t="str">
            <v>704-436-9613</v>
          </cell>
          <cell r="M870" t="str">
            <v>Joe  Moose</v>
          </cell>
          <cell r="N870" t="str">
            <v>joe@moosepharmacy.com</v>
          </cell>
          <cell r="O870" t="str">
            <v>704-784-9613</v>
          </cell>
          <cell r="P870" t="str">
            <v>Brandi  Grist</v>
          </cell>
          <cell r="Q870" t="str">
            <v>brandi@moosepharmacy.com</v>
          </cell>
          <cell r="R870" t="str">
            <v>704-827-2211</v>
          </cell>
          <cell r="S870" t="str">
            <v>Joe  Moose</v>
          </cell>
          <cell r="T870" t="str">
            <v>joe@moosepharmacy.com</v>
          </cell>
          <cell r="U870" t="str">
            <v>704-784-9613</v>
          </cell>
        </row>
        <row r="871">
          <cell r="A871" t="str">
            <v>90C008</v>
          </cell>
          <cell r="B871" t="str">
            <v>Moose Pharmacy of Concord</v>
          </cell>
          <cell r="C871" t="str">
            <v>Moose Pharmacy of Monroe</v>
          </cell>
          <cell r="D871" t="str">
            <v>LOC-01548</v>
          </cell>
          <cell r="E871" t="str">
            <v>Union</v>
          </cell>
          <cell r="F871" t="str">
            <v>Union</v>
          </cell>
          <cell r="G871" t="str">
            <v>Pharmacy : independent</v>
          </cell>
          <cell r="H871" t="str">
            <v>kiera@moosepharmacy.com</v>
          </cell>
          <cell r="I871" t="str">
            <v>704-784-9613</v>
          </cell>
          <cell r="J871" t="str">
            <v>William  Moose</v>
          </cell>
          <cell r="K871" t="str">
            <v>whit@moosepharmacy.com</v>
          </cell>
          <cell r="L871" t="str">
            <v>704-436-9613</v>
          </cell>
          <cell r="M871" t="str">
            <v>Joe  Moose</v>
          </cell>
          <cell r="N871" t="str">
            <v>joe@moosepharmacy.com</v>
          </cell>
          <cell r="O871" t="str">
            <v>704-784-9613</v>
          </cell>
          <cell r="P871" t="str">
            <v>Ashley  Branham</v>
          </cell>
          <cell r="Q871" t="str">
            <v>ashley@moosepharmacy.com</v>
          </cell>
          <cell r="R871" t="str">
            <v>704-283-8131</v>
          </cell>
          <cell r="S871" t="str">
            <v>Joe  Moose</v>
          </cell>
          <cell r="T871" t="str">
            <v>joe@moosepharmacy.com</v>
          </cell>
          <cell r="U871" t="str">
            <v>704-784-9613</v>
          </cell>
        </row>
        <row r="872">
          <cell r="A872" t="str">
            <v>84C003</v>
          </cell>
          <cell r="B872" t="str">
            <v>Moose Pharmacy of Concord</v>
          </cell>
          <cell r="C872" t="str">
            <v>Moose Pharmacy of Locust</v>
          </cell>
          <cell r="D872" t="str">
            <v>LOC-01552</v>
          </cell>
          <cell r="E872" t="str">
            <v>Stanly</v>
          </cell>
          <cell r="F872" t="str">
            <v>Stanly</v>
          </cell>
          <cell r="G872" t="str">
            <v>Pharmacy : independent</v>
          </cell>
          <cell r="H872" t="str">
            <v>kiera@moosepharmacy.com</v>
          </cell>
          <cell r="I872" t="str">
            <v>704-784-9613</v>
          </cell>
          <cell r="J872" t="str">
            <v>William  Moose</v>
          </cell>
          <cell r="K872" t="str">
            <v>whit@moosepharmacy.com</v>
          </cell>
          <cell r="L872" t="str">
            <v>704-436-9613</v>
          </cell>
          <cell r="M872" t="str">
            <v>Joe  Moose</v>
          </cell>
          <cell r="N872" t="str">
            <v>joe@moosepharmacy.com</v>
          </cell>
          <cell r="O872" t="str">
            <v>704-784-9613</v>
          </cell>
          <cell r="P872" t="str">
            <v>Rhonda  Darby</v>
          </cell>
          <cell r="Q872" t="str">
            <v>rhonda@moosepharmacy.com</v>
          </cell>
          <cell r="R872" t="str">
            <v>704-888-2114</v>
          </cell>
          <cell r="S872" t="str">
            <v>Joe  Moose</v>
          </cell>
          <cell r="T872" t="str">
            <v>joe@moosepharmacy.com</v>
          </cell>
          <cell r="U872" t="str">
            <v>704-784-9613</v>
          </cell>
        </row>
        <row r="873">
          <cell r="A873" t="str">
            <v>13C003</v>
          </cell>
          <cell r="B873" t="str">
            <v>Moose Pharmacy of Concord</v>
          </cell>
          <cell r="C873" t="str">
            <v>Moose Pharmacy of Concord</v>
          </cell>
          <cell r="D873" t="str">
            <v>LOC-01546</v>
          </cell>
          <cell r="E873" t="str">
            <v>Cabarrus</v>
          </cell>
          <cell r="F873" t="str">
            <v>Cabarrus</v>
          </cell>
          <cell r="G873" t="str">
            <v>Pharmacy : independent</v>
          </cell>
          <cell r="H873" t="str">
            <v>kiera@moosepharmacy.com</v>
          </cell>
          <cell r="I873" t="str">
            <v>704-784-9613</v>
          </cell>
          <cell r="J873" t="str">
            <v>William  Moose</v>
          </cell>
          <cell r="K873" t="str">
            <v>whit@moosepharmacy.com</v>
          </cell>
          <cell r="L873" t="str">
            <v>704-436-9613</v>
          </cell>
          <cell r="M873" t="str">
            <v>Joe  Moose</v>
          </cell>
          <cell r="N873" t="str">
            <v>joe@moosepharmacy.com</v>
          </cell>
          <cell r="O873" t="str">
            <v>704-784-9613</v>
          </cell>
          <cell r="P873" t="str">
            <v>Kelci  Trahms</v>
          </cell>
          <cell r="Q873" t="str">
            <v>kelci@moosepharmacy.com</v>
          </cell>
          <cell r="R873" t="str">
            <v>704-784-9613</v>
          </cell>
          <cell r="S873" t="str">
            <v>Kiera  Emery</v>
          </cell>
          <cell r="T873" t="str">
            <v>kiera@moosepharmacy.com</v>
          </cell>
          <cell r="U873" t="str">
            <v>704-436-9613</v>
          </cell>
        </row>
        <row r="874">
          <cell r="A874" t="str">
            <v>92C067</v>
          </cell>
          <cell r="B874" t="str">
            <v>Morganstreet pharmacy llc</v>
          </cell>
          <cell r="C874" t="str">
            <v>Raleigh pharmacy</v>
          </cell>
          <cell r="D874" t="str">
            <v>LOC-01983</v>
          </cell>
          <cell r="E874" t="str">
            <v>Wake</v>
          </cell>
          <cell r="F874" t="str">
            <v>Wake</v>
          </cell>
          <cell r="G874" t="str">
            <v>Pharmacy : independent</v>
          </cell>
          <cell r="H874" t="str">
            <v>rxraleigh@gmail.com</v>
          </cell>
          <cell r="I874" t="str">
            <v>919-703-0154</v>
          </cell>
          <cell r="J874" t="str">
            <v>senthilvelan  Radhakrishnan</v>
          </cell>
          <cell r="K874" t="str">
            <v>rxraleigh@gmail.com</v>
          </cell>
          <cell r="L874" t="str">
            <v>919-703-0154</v>
          </cell>
          <cell r="M874" t="str">
            <v>senthilvelan  Radhakrishnan</v>
          </cell>
          <cell r="N874" t="str">
            <v>rxraleigh@gmail.com</v>
          </cell>
          <cell r="O874" t="str">
            <v>919-703-0154</v>
          </cell>
          <cell r="P874" t="str">
            <v>senthilvelan  Radhakrishnan</v>
          </cell>
          <cell r="Q874" t="str">
            <v>rxraleigh@gmail.com</v>
          </cell>
          <cell r="R874" t="str">
            <v>919-703-0154</v>
          </cell>
          <cell r="S874" t="str">
            <v>amanda  gueli</v>
          </cell>
          <cell r="T874" t="str">
            <v>rxraleigh@gmail.com</v>
          </cell>
          <cell r="U874" t="str">
            <v>919-703-0154</v>
          </cell>
        </row>
        <row r="875">
          <cell r="A875" t="str">
            <v>51C009</v>
          </cell>
          <cell r="B875" t="str">
            <v>Morganstreet pharmacy llc</v>
          </cell>
          <cell r="C875" t="str">
            <v>clayton pharmacy</v>
          </cell>
          <cell r="D875" t="str">
            <v>LOC-02630</v>
          </cell>
          <cell r="E875" t="str">
            <v>Johnston</v>
          </cell>
          <cell r="F875" t="str">
            <v>Johnston</v>
          </cell>
          <cell r="G875" t="str">
            <v>Pharmacy : independent</v>
          </cell>
          <cell r="H875" t="str">
            <v>rxraleigh@gmail.com</v>
          </cell>
          <cell r="I875" t="str">
            <v>919-703-0154</v>
          </cell>
          <cell r="J875" t="str">
            <v>senthilvelan  Radhakrishnan</v>
          </cell>
          <cell r="K875" t="str">
            <v>rxraleigh@gmail.com</v>
          </cell>
          <cell r="L875" t="str">
            <v>919-703-0154</v>
          </cell>
          <cell r="M875" t="str">
            <v>senthilvelan  Radhakrishnan</v>
          </cell>
          <cell r="N875" t="str">
            <v>rxraleigh@gmail.com</v>
          </cell>
          <cell r="O875" t="str">
            <v>919-703-0154</v>
          </cell>
          <cell r="P875" t="str">
            <v>sharon  braswell</v>
          </cell>
          <cell r="Q875" t="str">
            <v>sgbraswell42@gmail.com</v>
          </cell>
          <cell r="R875" t="str">
            <v>919-390-2210</v>
          </cell>
          <cell r="S875" t="str">
            <v>senthil  Radhakrishnan</v>
          </cell>
          <cell r="T875" t="str">
            <v>rsvelan@gmail.com</v>
          </cell>
          <cell r="U875" t="str">
            <v>919-703-0154</v>
          </cell>
        </row>
        <row r="876">
          <cell r="A876" t="str">
            <v>12C016</v>
          </cell>
          <cell r="B876" t="str">
            <v>Morganton Drug, Inc.</v>
          </cell>
          <cell r="C876" t="str">
            <v>Morganton Drug, Inc.</v>
          </cell>
          <cell r="D876" t="str">
            <v>LOC-03424</v>
          </cell>
          <cell r="E876" t="str">
            <v>Burke</v>
          </cell>
          <cell r="F876" t="str">
            <v>Burke</v>
          </cell>
          <cell r="G876" t="str">
            <v>Pharmacy : independent</v>
          </cell>
          <cell r="H876" t="str">
            <v>morgantondrug@gmail.com</v>
          </cell>
          <cell r="I876" t="str">
            <v>828-433-6353</v>
          </cell>
          <cell r="J876" t="str">
            <v>Carson  Koone</v>
          </cell>
          <cell r="K876" t="str">
            <v>morgantondrug@gmail.com</v>
          </cell>
          <cell r="L876" t="str">
            <v>828-433-6353</v>
          </cell>
          <cell r="M876" t="str">
            <v>Carson  Koone</v>
          </cell>
          <cell r="N876" t="str">
            <v>morgantondrug@gmail.com</v>
          </cell>
          <cell r="O876" t="str">
            <v>828-433-6353</v>
          </cell>
          <cell r="P876" t="str">
            <v>Carson  Koone</v>
          </cell>
          <cell r="Q876" t="str">
            <v>morgantondrug@gmail.com</v>
          </cell>
          <cell r="R876" t="str">
            <v>828-433-6353</v>
          </cell>
          <cell r="S876" t="str">
            <v>Josh  Haney</v>
          </cell>
          <cell r="T876" t="str">
            <v>dallasexpresspharmacy@gmail.com</v>
          </cell>
          <cell r="U876" t="str">
            <v>704-922-3001</v>
          </cell>
        </row>
        <row r="877">
          <cell r="A877" t="str">
            <v>12C012</v>
          </cell>
          <cell r="B877" t="str">
            <v>Morganton Internal Medicine, PA</v>
          </cell>
          <cell r="C877" t="str">
            <v>Morganton Internal Medicine</v>
          </cell>
          <cell r="D877" t="str">
            <v>LOC-01461</v>
          </cell>
          <cell r="E877" t="str">
            <v>Burke</v>
          </cell>
          <cell r="F877" t="str">
            <v>Burke</v>
          </cell>
          <cell r="G877" t="str">
            <v>Medical practice : internal medicine</v>
          </cell>
          <cell r="H877" t="str">
            <v>practmgrmim@mim-docs.com</v>
          </cell>
          <cell r="I877" t="str">
            <v>828-433-0225</v>
          </cell>
          <cell r="J877" t="str">
            <v>Michael S Stutesman</v>
          </cell>
          <cell r="K877" t="str">
            <v>msstutesman@aim.com</v>
          </cell>
          <cell r="L877" t="str">
            <v>828-433-0225</v>
          </cell>
          <cell r="M877" t="str">
            <v>David S Abernathy</v>
          </cell>
          <cell r="N877" t="str">
            <v>dabernathy@mim-docs.com</v>
          </cell>
          <cell r="O877" t="str">
            <v>828-433-0225</v>
          </cell>
          <cell r="P877" t="str">
            <v>Denise V Corn</v>
          </cell>
          <cell r="Q877" t="str">
            <v>ordermim@mim-docs.com</v>
          </cell>
          <cell r="R877" t="str">
            <v>828-433-0225</v>
          </cell>
          <cell r="S877" t="str">
            <v>Dedra S Pasco</v>
          </cell>
          <cell r="T877" t="str">
            <v>practmgrmim@mim-docs.com</v>
          </cell>
          <cell r="U877" t="str">
            <v>828-433-0225</v>
          </cell>
        </row>
        <row r="878">
          <cell r="A878" t="str">
            <v>110013</v>
          </cell>
          <cell r="B878" t="str">
            <v>Mountain Area Health Education Center (MAHEC)</v>
          </cell>
          <cell r="C878" t="str">
            <v>Mountain Area Health Education Center (MAHEC)</v>
          </cell>
          <cell r="D878" t="str">
            <v>LOC-01932</v>
          </cell>
          <cell r="E878" t="str">
            <v>Buncombe</v>
          </cell>
          <cell r="F878" t="str">
            <v>Buncombe</v>
          </cell>
          <cell r="G878" t="str">
            <v>Medical practice : family medicine</v>
          </cell>
          <cell r="H878" t="str">
            <v>sonja.emerson@mahec.net</v>
          </cell>
          <cell r="I878" t="str">
            <v>828-771-3543</v>
          </cell>
          <cell r="J878" t="str">
            <v>Jeffery E Heck</v>
          </cell>
          <cell r="K878" t="str">
            <v>jeff.heck@mahec.net</v>
          </cell>
          <cell r="L878" t="str">
            <v>828-257-4405</v>
          </cell>
          <cell r="M878" t="str">
            <v>Lisa N Reed</v>
          </cell>
          <cell r="N878" t="str">
            <v>lisa.reed@mahec.net</v>
          </cell>
          <cell r="O878" t="str">
            <v>319-321-5812</v>
          </cell>
          <cell r="P878" t="str">
            <v>Morgan C Patton</v>
          </cell>
          <cell r="Q878" t="str">
            <v>morgan.patton@mahec.net</v>
          </cell>
          <cell r="R878" t="str">
            <v>828-777-5748</v>
          </cell>
          <cell r="S878" t="str">
            <v>Lisa  Reed</v>
          </cell>
          <cell r="T878" t="str">
            <v>lisa.reed@mahec.net</v>
          </cell>
          <cell r="U878" t="str">
            <v>319-321-5812</v>
          </cell>
        </row>
        <row r="879">
          <cell r="A879" t="str">
            <v>11C023</v>
          </cell>
          <cell r="B879" t="str">
            <v>Mountain Area Health Education Center (MAHEC)</v>
          </cell>
          <cell r="C879" t="str">
            <v>MAHEC at UNCA</v>
          </cell>
          <cell r="D879" t="str">
            <v>LOC-02977</v>
          </cell>
          <cell r="E879" t="str">
            <v>Buncombe</v>
          </cell>
          <cell r="F879" t="str">
            <v>Buncombe</v>
          </cell>
          <cell r="G879" t="str">
            <v>Other</v>
          </cell>
          <cell r="H879" t="str">
            <v>sonja.emerson@mahec.net</v>
          </cell>
          <cell r="I879" t="str">
            <v>828-771-3543</v>
          </cell>
          <cell r="J879" t="str">
            <v>Jeffery E Heck</v>
          </cell>
          <cell r="K879" t="str">
            <v>jeff.heck@mahec.net</v>
          </cell>
          <cell r="L879" t="str">
            <v>828-257-4405</v>
          </cell>
          <cell r="M879" t="str">
            <v>Lisa N Reed</v>
          </cell>
          <cell r="N879" t="str">
            <v>lisa.reed@mahec.net</v>
          </cell>
          <cell r="O879" t="str">
            <v>319-321-5812</v>
          </cell>
          <cell r="P879" t="str">
            <v>Sonja H Emerson</v>
          </cell>
          <cell r="Q879" t="str">
            <v>sonja.emerson@mahec.net</v>
          </cell>
          <cell r="R879" t="str">
            <v>410-493-0976</v>
          </cell>
          <cell r="S879" t="str">
            <v>Morgan  Patton</v>
          </cell>
          <cell r="T879" t="str">
            <v>morgan.patton@mahec.net</v>
          </cell>
          <cell r="U879" t="str">
            <v>828-777-5748</v>
          </cell>
        </row>
        <row r="880">
          <cell r="A880" t="str">
            <v>000003</v>
          </cell>
          <cell r="B880" t="str">
            <v>MOUNTAIN COMMUNITY HEALTH PARTNERSHIP</v>
          </cell>
          <cell r="C880" t="str">
            <v>Celo Health Center</v>
          </cell>
          <cell r="D880" t="str">
            <v>LOC-00343</v>
          </cell>
          <cell r="E880" t="str">
            <v>Yancey</v>
          </cell>
          <cell r="F880" t="str">
            <v>Yancey</v>
          </cell>
          <cell r="G880" t="str">
            <v>Public health provider : Federally Qualified Health Center</v>
          </cell>
          <cell r="H880" t="str">
            <v>lacosta.tipton@mchp.care</v>
          </cell>
          <cell r="I880" t="str">
            <v>+828-688-2104</v>
          </cell>
          <cell r="J880" t="str">
            <v>Chuck  Shelton</v>
          </cell>
          <cell r="K880" t="str">
            <v>cshelton@mchp.care</v>
          </cell>
          <cell r="L880" t="str">
            <v>+828-688-2104</v>
          </cell>
          <cell r="M880" t="str">
            <v>Joshua  Newton</v>
          </cell>
          <cell r="N880" t="str">
            <v>jnewton@mchp.care</v>
          </cell>
          <cell r="O880" t="str">
            <v>+828-688-2104</v>
          </cell>
          <cell r="P880" t="str">
            <v>Santana  Wright</v>
          </cell>
          <cell r="Q880" t="str">
            <v>swright@mchp.care</v>
          </cell>
          <cell r="R880" t="str">
            <v>828-675-4116</v>
          </cell>
          <cell r="S880" t="str">
            <v>Misty  Bates</v>
          </cell>
          <cell r="T880" t="str">
            <v>mbates@mchp.care</v>
          </cell>
          <cell r="U880" t="str">
            <v>828-675-4116</v>
          </cell>
        </row>
        <row r="881">
          <cell r="A881" t="str">
            <v>610013</v>
          </cell>
          <cell r="B881" t="str">
            <v>MOUNTAIN COMMUNITY HEALTH PARTNERSHIP</v>
          </cell>
          <cell r="C881" t="str">
            <v>Spruce Pine Community Health Center</v>
          </cell>
          <cell r="D881" t="str">
            <v>LOC-00068</v>
          </cell>
          <cell r="E881" t="str">
            <v>Mitchell</v>
          </cell>
          <cell r="F881" t="str">
            <v>Mitchell</v>
          </cell>
          <cell r="G881" t="str">
            <v>Public health provider : Federally Qualified Health Center</v>
          </cell>
          <cell r="H881" t="str">
            <v>lacosta.tipton@mchp.care</v>
          </cell>
          <cell r="I881" t="str">
            <v>+828-688-2104</v>
          </cell>
          <cell r="J881" t="str">
            <v>Chuck  Shelton</v>
          </cell>
          <cell r="K881" t="str">
            <v>cshelton@mchp.care</v>
          </cell>
          <cell r="L881" t="str">
            <v>+828-688-2104</v>
          </cell>
          <cell r="M881" t="str">
            <v>Joshua  Newton</v>
          </cell>
          <cell r="N881" t="str">
            <v>jnewton@mchp.care</v>
          </cell>
          <cell r="O881" t="str">
            <v>+828-688-2104</v>
          </cell>
          <cell r="P881" t="str">
            <v>Amber  Grindstaff</v>
          </cell>
          <cell r="Q881" t="str">
            <v>agrindstaff@mchp.care</v>
          </cell>
          <cell r="R881" t="str">
            <v>828-468-1359</v>
          </cell>
          <cell r="S881" t="str">
            <v>Donald  Walker</v>
          </cell>
          <cell r="T881" t="str">
            <v>donald.walker@mchp.care</v>
          </cell>
          <cell r="U881" t="str">
            <v>828-467-1359</v>
          </cell>
        </row>
        <row r="882">
          <cell r="A882" t="str">
            <v>610002</v>
          </cell>
          <cell r="B882" t="str">
            <v>MOUNTAIN COMMUNITY HEALTH PARTNERSHIP</v>
          </cell>
          <cell r="C882" t="str">
            <v>Bakersville Community Medical Clinic</v>
          </cell>
          <cell r="D882" t="str">
            <v>LOC-01364</v>
          </cell>
          <cell r="E882" t="str">
            <v>Mitchell</v>
          </cell>
          <cell r="F882" t="str">
            <v>Mitchell</v>
          </cell>
          <cell r="G882" t="str">
            <v>Public health provider : Federally Qualified Health Center</v>
          </cell>
          <cell r="H882" t="str">
            <v>lacosta.tipton@mchp.care</v>
          </cell>
          <cell r="I882" t="str">
            <v>+828-688-2104</v>
          </cell>
          <cell r="J882" t="str">
            <v>Chuck  Shelton</v>
          </cell>
          <cell r="K882" t="str">
            <v>cshelton@mchp.care</v>
          </cell>
          <cell r="L882" t="str">
            <v>+828-688-2104</v>
          </cell>
          <cell r="M882" t="str">
            <v>Joshua  Newton</v>
          </cell>
          <cell r="N882" t="str">
            <v>jnewton@mchp.care</v>
          </cell>
          <cell r="O882" t="str">
            <v>+828-688-2104</v>
          </cell>
          <cell r="P882" t="str">
            <v>LaCosta  Tipton</v>
          </cell>
          <cell r="Q882" t="str">
            <v>lacosta.tipton@mchp.care</v>
          </cell>
          <cell r="R882" t="str">
            <v>828-678-0678</v>
          </cell>
          <cell r="S882" t="str">
            <v>Amber  Grindstaff</v>
          </cell>
          <cell r="T882" t="str">
            <v>agrindstaff@mchp.care</v>
          </cell>
          <cell r="U882" t="str">
            <v>828-688-2104</v>
          </cell>
        </row>
        <row r="883">
          <cell r="A883" t="str">
            <v>23C015</v>
          </cell>
          <cell r="B883" t="str">
            <v>Mountain Street Pharmacy</v>
          </cell>
          <cell r="C883" t="str">
            <v>Mountain Street Pharmacy</v>
          </cell>
          <cell r="D883" t="str">
            <v>LOC-03423</v>
          </cell>
          <cell r="E883" t="str">
            <v>Cleveland</v>
          </cell>
          <cell r="F883" t="str">
            <v>Cleveland</v>
          </cell>
          <cell r="G883" t="str">
            <v>Pharmacy : independent</v>
          </cell>
          <cell r="H883" t="str">
            <v>mountainstpharmacy@gmail.com</v>
          </cell>
          <cell r="I883" t="str">
            <v>704-739-7225</v>
          </cell>
          <cell r="J883" t="str">
            <v>Allan  Propst</v>
          </cell>
          <cell r="K883" t="str">
            <v>mountainstpharmacy@gmail.com</v>
          </cell>
          <cell r="L883" t="str">
            <v>704-739-7225</v>
          </cell>
          <cell r="M883" t="str">
            <v>Allan  Propst</v>
          </cell>
          <cell r="N883" t="str">
            <v>mountainstpharmacy@gmail.com</v>
          </cell>
          <cell r="O883" t="str">
            <v>704-739-7225</v>
          </cell>
          <cell r="P883" t="str">
            <v>Allan  Propst</v>
          </cell>
          <cell r="Q883" t="str">
            <v>mountainstpharmacy@gmail.com</v>
          </cell>
          <cell r="R883" t="str">
            <v>704-739-7225</v>
          </cell>
          <cell r="S883" t="str">
            <v>Laura  Boyd</v>
          </cell>
          <cell r="T883" t="str">
            <v>mountainstpharmacy@gmail.com</v>
          </cell>
          <cell r="U883" t="str">
            <v>704-739-7225</v>
          </cell>
        </row>
        <row r="884">
          <cell r="A884" t="str">
            <v>960008</v>
          </cell>
          <cell r="B884" t="str">
            <v>Mt. Olive Family Medicine Center, Inc.</v>
          </cell>
          <cell r="C884" t="str">
            <v>Mt. Olive Family Medicine Center, Inc.</v>
          </cell>
          <cell r="D884" t="str">
            <v>LOC-00267</v>
          </cell>
          <cell r="E884" t="str">
            <v>Wayne</v>
          </cell>
          <cell r="F884" t="str">
            <v>Wayne</v>
          </cell>
          <cell r="G884" t="str">
            <v>Public health provider : Rural Health Clinic</v>
          </cell>
          <cell r="H884" t="str">
            <v>lhooks@mofmc.com</v>
          </cell>
          <cell r="I884" t="str">
            <v>+919-658-4954</v>
          </cell>
          <cell r="J884" t="str">
            <v>Lisa E Hooks</v>
          </cell>
          <cell r="K884" t="str">
            <v>lhooks@mofmc.com</v>
          </cell>
          <cell r="L884" t="str">
            <v>+919-581-4981</v>
          </cell>
          <cell r="M884" t="str">
            <v>Robert K Talton</v>
          </cell>
          <cell r="N884" t="str">
            <v>rtalton@mofmc.com</v>
          </cell>
          <cell r="O884" t="str">
            <v>+919-581-4981</v>
          </cell>
          <cell r="P884" t="str">
            <v>Lisa E Hooks</v>
          </cell>
          <cell r="Q884" t="str">
            <v>lhooks@mofmc.com</v>
          </cell>
          <cell r="R884" t="str">
            <v>919-581-4981</v>
          </cell>
          <cell r="S884" t="str">
            <v>Crystal B Miller</v>
          </cell>
          <cell r="T884" t="str">
            <v>cmiller@mofmc.com</v>
          </cell>
          <cell r="U884" t="str">
            <v>919-658-4954</v>
          </cell>
        </row>
        <row r="885">
          <cell r="A885" t="str">
            <v>39C002</v>
          </cell>
          <cell r="B885" t="str">
            <v>Murdoch Developmental Center</v>
          </cell>
          <cell r="C885" t="str">
            <v>Murdoch Developmental Center</v>
          </cell>
          <cell r="D885" t="str">
            <v>LOC-00268</v>
          </cell>
          <cell r="E885" t="str">
            <v>Granville</v>
          </cell>
          <cell r="F885" t="str">
            <v>Granville</v>
          </cell>
          <cell r="G885" t="str">
            <v>Long-term care : intellectual or developmental disability</v>
          </cell>
          <cell r="H885" t="str">
            <v>john.felts@dhhs.nc.gov</v>
          </cell>
          <cell r="I885" t="str">
            <v>+919-575-1000</v>
          </cell>
          <cell r="J885" t="str">
            <v>Pamela C Kuhno</v>
          </cell>
          <cell r="K885" t="str">
            <v>pam.kuhno@dhhs.nc.gov</v>
          </cell>
          <cell r="L885" t="str">
            <v>+919-575-1000</v>
          </cell>
          <cell r="M885" t="str">
            <v>Rhonda J Matteson</v>
          </cell>
          <cell r="N885" t="str">
            <v>rhonda.matteson@dhhs.nc.gov</v>
          </cell>
          <cell r="O885" t="str">
            <v>+919-218-0280</v>
          </cell>
          <cell r="P885" t="str">
            <v>John F Felts</v>
          </cell>
          <cell r="Q885" t="str">
            <v>john.felts@dhhs.nc.gov</v>
          </cell>
          <cell r="R885" t="str">
            <v>919-575-1285</v>
          </cell>
          <cell r="S885" t="str">
            <v>Lynn E Spencer</v>
          </cell>
          <cell r="T885" t="str">
            <v>lynn.spencer@dhhs.nc.gov</v>
          </cell>
          <cell r="U885" t="str">
            <v>919-575-1285</v>
          </cell>
        </row>
        <row r="886">
          <cell r="A886" t="str">
            <v>20C002</v>
          </cell>
          <cell r="B886" t="str">
            <v>Murphy Medical Center, Inc</v>
          </cell>
          <cell r="C886" t="str">
            <v>Murphy Medical Center, Inc.</v>
          </cell>
          <cell r="D886" t="str">
            <v>LOC-00472</v>
          </cell>
          <cell r="E886" t="str">
            <v>Cherokee</v>
          </cell>
          <cell r="F886" t="str">
            <v>Cherokee</v>
          </cell>
          <cell r="G886" t="str">
            <v>Hospital</v>
          </cell>
          <cell r="H886" t="str">
            <v>kimberly.shepherd@erlanger.org</v>
          </cell>
          <cell r="I886" t="str">
            <v>828-837-8161</v>
          </cell>
          <cell r="J886" t="str">
            <v>Stephanie  Boynton</v>
          </cell>
          <cell r="K886" t="str">
            <v>stephanie.boynton@erlanger.org</v>
          </cell>
          <cell r="L886" t="str">
            <v>828-837-7502</v>
          </cell>
          <cell r="M886" t="str">
            <v>Thomas  Clayton</v>
          </cell>
          <cell r="N886" t="str">
            <v>tvcjft@hotmail.com</v>
          </cell>
          <cell r="O886" t="str">
            <v>828-361-9968</v>
          </cell>
          <cell r="P886" t="str">
            <v>Kimberly  Shepherd</v>
          </cell>
          <cell r="Q886" t="str">
            <v>kimberly.shepherd@erlanger.org</v>
          </cell>
          <cell r="R886" t="str">
            <v>828-835-7565</v>
          </cell>
          <cell r="S886" t="str">
            <v>Angela  Moss</v>
          </cell>
          <cell r="T886" t="str">
            <v>angela.moss@erlanger.org</v>
          </cell>
          <cell r="U886" t="str">
            <v>828-835-7565</v>
          </cell>
        </row>
        <row r="887">
          <cell r="A887" t="str">
            <v>410103</v>
          </cell>
          <cell r="B887" t="str">
            <v>Mustard Seed Community Health</v>
          </cell>
          <cell r="C887" t="str">
            <v>Mustard Seed Community Health</v>
          </cell>
          <cell r="D887" t="str">
            <v>LOC-00282</v>
          </cell>
          <cell r="E887" t="str">
            <v>Guilford</v>
          </cell>
          <cell r="F887" t="str">
            <v>Guilford</v>
          </cell>
          <cell r="G887" t="str">
            <v>Health center : community (non-Federally Qualified Health Center/non-Rural Health Clinic)</v>
          </cell>
          <cell r="H887" t="str">
            <v>beth.mulberry@mustardseedclinic.org</v>
          </cell>
          <cell r="I887" t="str">
            <v>+336-763-0814</v>
          </cell>
          <cell r="J887" t="str">
            <v>Estefania  Alfaro Ruiz</v>
          </cell>
          <cell r="K887" t="str">
            <v>estefania.alfaroruiz@mustardseedclinic.org</v>
          </cell>
          <cell r="L887" t="str">
            <v>+336-763-0814</v>
          </cell>
          <cell r="M887" t="str">
            <v>Elizabeth M Mulberry</v>
          </cell>
          <cell r="N887" t="str">
            <v>beth.mulberry@mustardseedclinic.org</v>
          </cell>
          <cell r="O887" t="str">
            <v>+336-763-0814</v>
          </cell>
          <cell r="P887" t="str">
            <v>Cherice  Hazley</v>
          </cell>
          <cell r="Q887" t="str">
            <v>cma@mustardseedclinic.org</v>
          </cell>
          <cell r="R887" t="str">
            <v>336-763-0814</v>
          </cell>
          <cell r="S887" t="str">
            <v>Elizabeth  Mulberry</v>
          </cell>
          <cell r="T887" t="str">
            <v>beth.mulberry@mustardseedclinic.org</v>
          </cell>
          <cell r="U887" t="str">
            <v>336-763-0814</v>
          </cell>
        </row>
        <row r="888">
          <cell r="A888" t="str">
            <v>32C022</v>
          </cell>
          <cell r="B888" t="str">
            <v>Mutual Drug</v>
          </cell>
          <cell r="C888" t="str">
            <v>Mutual Drug</v>
          </cell>
          <cell r="D888" t="str">
            <v>LOC-02712</v>
          </cell>
          <cell r="E888" t="str">
            <v>Other</v>
          </cell>
          <cell r="F888" t="str">
            <v>Durham</v>
          </cell>
          <cell r="G888" t="str">
            <v>Other</v>
          </cell>
          <cell r="H888" t="str">
            <v>cheath@mutualdrug.com</v>
          </cell>
          <cell r="I888" t="str">
            <v>984-439-5062</v>
          </cell>
          <cell r="J888" t="str">
            <v>Christine  Heath</v>
          </cell>
          <cell r="K888" t="str">
            <v>cheath@mutualdrug.com</v>
          </cell>
          <cell r="L888" t="str">
            <v>984-439-5062</v>
          </cell>
          <cell r="M888" t="str">
            <v>Christine  Heath</v>
          </cell>
          <cell r="N888" t="str">
            <v>cheath@mutualdrug.com</v>
          </cell>
          <cell r="O888" t="str">
            <v>984-439-5062</v>
          </cell>
          <cell r="P888" t="str">
            <v>Christine  Heath</v>
          </cell>
          <cell r="Q888" t="str">
            <v>cheath@mutualdrug.com</v>
          </cell>
          <cell r="R888" t="str">
            <v>984-439-5062</v>
          </cell>
          <cell r="S888" t="str">
            <v>Same  Heath</v>
          </cell>
          <cell r="T888" t="str">
            <v>jcbarringer09@gmail.com</v>
          </cell>
          <cell r="U888" t="str">
            <v>919-696-7428</v>
          </cell>
        </row>
        <row r="889">
          <cell r="A889" t="str">
            <v>640001</v>
          </cell>
          <cell r="B889" t="str">
            <v>Nash County Health Department</v>
          </cell>
          <cell r="C889" t="str">
            <v>Nash County Health Department - Nashville</v>
          </cell>
          <cell r="D889" t="str">
            <v>LOC-00283</v>
          </cell>
          <cell r="E889" t="str">
            <v>Nash</v>
          </cell>
          <cell r="F889" t="str">
            <v>Nash</v>
          </cell>
          <cell r="G889" t="str">
            <v>Public health provider : public health clinic</v>
          </cell>
          <cell r="H889" t="str">
            <v>william.hill@nashcountync.gov</v>
          </cell>
          <cell r="I889" t="str">
            <v>+252-459-9819</v>
          </cell>
          <cell r="J889" t="str">
            <v>William W Hill Jr.</v>
          </cell>
          <cell r="K889" t="str">
            <v>william.hill@nashcountync.gov</v>
          </cell>
          <cell r="L889" t="str">
            <v>+252-459-9819</v>
          </cell>
          <cell r="M889" t="str">
            <v>Wilton R Drake Jr.</v>
          </cell>
          <cell r="N889" t="str">
            <v>wrdrake46@gmail.com</v>
          </cell>
          <cell r="O889" t="str">
            <v>+252-431-5388</v>
          </cell>
          <cell r="P889" t="str">
            <v>Joanna  Robbins</v>
          </cell>
          <cell r="Q889" t="str">
            <v>joanna.robbins@nashcountync.gov</v>
          </cell>
          <cell r="R889" t="str">
            <v>252-459-1267</v>
          </cell>
          <cell r="S889" t="str">
            <v>Bobbie D Stallings</v>
          </cell>
          <cell r="T889" t="str">
            <v>bobbie.stallings@nashcountync.gov</v>
          </cell>
          <cell r="U889" t="str">
            <v>252-459-1550</v>
          </cell>
        </row>
        <row r="890">
          <cell r="A890" t="str">
            <v>640007</v>
          </cell>
          <cell r="B890" t="str">
            <v>Nash Hospitals, Inc.</v>
          </cell>
          <cell r="C890" t="str">
            <v>Nash UNC Health Care</v>
          </cell>
          <cell r="D890" t="str">
            <v>LOC-00284</v>
          </cell>
          <cell r="E890" t="str">
            <v>Nash</v>
          </cell>
          <cell r="F890" t="str">
            <v>Nash</v>
          </cell>
          <cell r="G890" t="str">
            <v>Hospital</v>
          </cell>
          <cell r="H890" t="str">
            <v>michelle.edwards@unchealth.unc.edu</v>
          </cell>
          <cell r="I890" t="str">
            <v>+252-962-8899</v>
          </cell>
          <cell r="J890" t="str">
            <v>Larry L Isley</v>
          </cell>
          <cell r="K890" t="str">
            <v>lee.isley@unchealth.unc.edu</v>
          </cell>
          <cell r="L890" t="str">
            <v>+252-962-8040</v>
          </cell>
          <cell r="M890" t="str">
            <v>Anne M Shriner</v>
          </cell>
          <cell r="N890" t="str">
            <v>anne.shriner@unchealth.unc.edu</v>
          </cell>
          <cell r="O890" t="str">
            <v>+252-962-8040</v>
          </cell>
          <cell r="P890" t="str">
            <v>Michelle D Edwards</v>
          </cell>
          <cell r="Q890" t="str">
            <v>michelle.edwards@unchealth.unc.edu</v>
          </cell>
          <cell r="R890" t="str">
            <v>252-962-8899</v>
          </cell>
          <cell r="S890" t="str">
            <v>Michael E Lamonds</v>
          </cell>
          <cell r="T890" t="str">
            <v>michael.lamonds@unchealth.unc.edu</v>
          </cell>
          <cell r="U890" t="str">
            <v>252-962-8736</v>
          </cell>
        </row>
        <row r="891">
          <cell r="A891" t="str">
            <v>32C009</v>
          </cell>
          <cell r="B891" t="str">
            <v>National Institute of Environmental Health Sciences</v>
          </cell>
          <cell r="C891" t="str">
            <v>National Institute of Environmental Health Sciences</v>
          </cell>
          <cell r="D891" t="str">
            <v>LOC-00547</v>
          </cell>
          <cell r="E891" t="str">
            <v>Durham</v>
          </cell>
          <cell r="F891" t="str">
            <v>Durham</v>
          </cell>
          <cell r="G891" t="str">
            <v>Health center : occupational</v>
          </cell>
          <cell r="H891" t="str">
            <v>stephen.novak@nih.gov</v>
          </cell>
          <cell r="I891" t="str">
            <v>919-541-3345</v>
          </cell>
          <cell r="J891" t="str">
            <v>Rick  Woychik</v>
          </cell>
          <cell r="K891" t="str">
            <v>rick.woychik@nih.gov</v>
          </cell>
          <cell r="L891" t="str">
            <v>984-287-3812</v>
          </cell>
          <cell r="M891" t="str">
            <v>Janet  Hall</v>
          </cell>
          <cell r="N891" t="str">
            <v>janet.hall@nih.gov</v>
          </cell>
          <cell r="O891" t="str">
            <v>984-287-3647</v>
          </cell>
          <cell r="P891" t="str">
            <v>STEPHEN E NOVAK</v>
          </cell>
          <cell r="Q891" t="str">
            <v>stephen.novak@nih.gov</v>
          </cell>
          <cell r="R891" t="str">
            <v>984-287-3393</v>
          </cell>
          <cell r="S891" t="str">
            <v>John  McLamb</v>
          </cell>
          <cell r="T891" t="str">
            <v>mclamb1@niehs.nih.gov</v>
          </cell>
          <cell r="U891" t="str">
            <v>984-287-3390</v>
          </cell>
        </row>
        <row r="892">
          <cell r="A892" t="str">
            <v>999997</v>
          </cell>
          <cell r="B892" t="str">
            <v>NCIP Central Office</v>
          </cell>
          <cell r="C892" t="str">
            <v>NCIP Central Office</v>
          </cell>
          <cell r="D892" t="str">
            <v>LOC-00286</v>
          </cell>
          <cell r="E892" t="str">
            <v/>
          </cell>
          <cell r="F892" t="str">
            <v>Wake</v>
          </cell>
          <cell r="G892" t="str">
            <v>Other</v>
          </cell>
          <cell r="H892" t="str">
            <v>caroline.helton@dhhs.nc.gov</v>
          </cell>
          <cell r="I892" t="str">
            <v>+919-707-5550</v>
          </cell>
          <cell r="J892" t="str">
            <v>Wendy  Holmes</v>
          </cell>
          <cell r="K892" t="str">
            <v>wendy.holmes@dhhs.nc.gov</v>
          </cell>
          <cell r="L892" t="str">
            <v>+919-707-5550</v>
          </cell>
          <cell r="M892" t="str">
            <v>Kelly  Kimple</v>
          </cell>
          <cell r="N892" t="str">
            <v>kelly.kimple@dhhs.nc.gov</v>
          </cell>
          <cell r="O892" t="str">
            <v>+919-707-5512</v>
          </cell>
          <cell r="P892" t="str">
            <v>Caroline  Helton</v>
          </cell>
          <cell r="Q892" t="str">
            <v>caroline.helton@dhhs.nc.gov</v>
          </cell>
          <cell r="R892" t="str">
            <v>+919-707-5583</v>
          </cell>
          <cell r="S892" t="str">
            <v>Nikki  Barbour</v>
          </cell>
          <cell r="T892" t="str">
            <v>nikki.barbour@dhhs.nc.gov</v>
          </cell>
          <cell r="U892" t="str">
            <v>+919-707-5595</v>
          </cell>
        </row>
        <row r="893">
          <cell r="A893" t="str">
            <v>92C017</v>
          </cell>
          <cell r="B893" t="str">
            <v>NC State University Student Health</v>
          </cell>
          <cell r="C893" t="str">
            <v>NC State University Student Health</v>
          </cell>
          <cell r="D893" t="str">
            <v>LOC-01114</v>
          </cell>
          <cell r="E893" t="str">
            <v>Wake</v>
          </cell>
          <cell r="F893" t="str">
            <v>Wake</v>
          </cell>
          <cell r="G893" t="str">
            <v>Other</v>
          </cell>
          <cell r="H893" t="str">
            <v>shs-covid-vaccine@ncsu.edu</v>
          </cell>
          <cell r="I893" t="str">
            <v>919-515-2563</v>
          </cell>
          <cell r="J893" t="str">
            <v>Jennifer  Wilder</v>
          </cell>
          <cell r="K893" t="str">
            <v>jldavis8@ncsu.edu</v>
          </cell>
          <cell r="L893" t="str">
            <v>919-513-3267</v>
          </cell>
          <cell r="M893" t="str">
            <v>Julie  Casani</v>
          </cell>
          <cell r="N893" t="str">
            <v>jppierso@ncsu.edu</v>
          </cell>
          <cell r="O893" t="str">
            <v>919-513-3290</v>
          </cell>
          <cell r="P893" t="str">
            <v>Julie  Casani</v>
          </cell>
          <cell r="Q893" t="str">
            <v>jppierso@ncsu.edu</v>
          </cell>
          <cell r="R893" t="str">
            <v>919-513-3290</v>
          </cell>
          <cell r="S893" t="str">
            <v>Lauren  Watkins</v>
          </cell>
          <cell r="T893" t="str">
            <v>lcwatki3@ncsu.edu</v>
          </cell>
          <cell r="U893" t="str">
            <v>919-513-3276</v>
          </cell>
        </row>
        <row r="894">
          <cell r="A894" t="str">
            <v>920196</v>
          </cell>
          <cell r="B894" t="str">
            <v>NeighborHealth Center, Inc.</v>
          </cell>
          <cell r="C894" t="str">
            <v>NeighborHealth Lake Boone Trail</v>
          </cell>
          <cell r="D894" t="str">
            <v>LOC-00287</v>
          </cell>
          <cell r="E894" t="str">
            <v>Wake</v>
          </cell>
          <cell r="F894" t="str">
            <v>Wake</v>
          </cell>
          <cell r="G894" t="str">
            <v>Public health provider : Federally Qualified Health Center</v>
          </cell>
          <cell r="H894" t="str">
            <v>sthompson@neighborhealthcenter.org</v>
          </cell>
          <cell r="I894" t="str">
            <v>984-222-8000</v>
          </cell>
          <cell r="J894" t="str">
            <v>Sue Ellen  Thompson</v>
          </cell>
          <cell r="K894" t="str">
            <v>sthompson@neighborhealthcenter.org</v>
          </cell>
          <cell r="L894" t="str">
            <v>+919-332-7467</v>
          </cell>
          <cell r="M894" t="str">
            <v>Douglas G Briggs</v>
          </cell>
          <cell r="N894" t="str">
            <v>dbriggs@neighborhealthcenter.org</v>
          </cell>
          <cell r="O894" t="str">
            <v>+984-222-8000</v>
          </cell>
          <cell r="P894" t="str">
            <v>Betsy  Joyner</v>
          </cell>
          <cell r="Q894" t="str">
            <v>bjoyner@neighborhealthcenter.org</v>
          </cell>
          <cell r="R894" t="str">
            <v>984-222-8000</v>
          </cell>
          <cell r="S894" t="str">
            <v>Emily  Watkins</v>
          </cell>
          <cell r="T894" t="str">
            <v>ewatkins@neighborhealthcenter.org</v>
          </cell>
          <cell r="U894" t="str">
            <v>984-222-8000</v>
          </cell>
        </row>
        <row r="895">
          <cell r="A895" t="str">
            <v>47C003</v>
          </cell>
          <cell r="B895" t="str">
            <v>NEW BARBEE PHARMACY, LLC</v>
          </cell>
          <cell r="C895" t="str">
            <v>BARBEE PHARMACY &amp; GIFTS</v>
          </cell>
          <cell r="D895" t="str">
            <v>LOC-01526</v>
          </cell>
          <cell r="E895" t="str">
            <v>Hoke</v>
          </cell>
          <cell r="F895" t="str">
            <v>Hoke</v>
          </cell>
          <cell r="G895" t="str">
            <v>Pharmacy : independent</v>
          </cell>
          <cell r="H895" t="str">
            <v>barbeepharmacy08@gmail.com</v>
          </cell>
          <cell r="I895" t="str">
            <v>910-875-6111</v>
          </cell>
          <cell r="J895" t="str">
            <v>kalpana  gottipati</v>
          </cell>
          <cell r="K895" t="str">
            <v>barbeepharmacy08@gmail.com</v>
          </cell>
          <cell r="L895" t="str">
            <v>910-875-6111</v>
          </cell>
          <cell r="M895" t="str">
            <v>kalpana  gottipati</v>
          </cell>
          <cell r="N895" t="str">
            <v>barbeepharmacy08@gmail.com</v>
          </cell>
          <cell r="O895" t="str">
            <v>910-875-6111</v>
          </cell>
          <cell r="P895" t="str">
            <v>KALPANA  GOTTIPATI</v>
          </cell>
          <cell r="Q895" t="str">
            <v>barbeepharmacy08@gmail.com</v>
          </cell>
          <cell r="R895" t="str">
            <v>910-875-6111</v>
          </cell>
          <cell r="S895" t="str">
            <v>nagakishore  edupuganti</v>
          </cell>
          <cell r="T895" t="str">
            <v>nbepharmacy@gmail.com</v>
          </cell>
          <cell r="U895" t="str">
            <v>910-245-4680</v>
          </cell>
        </row>
        <row r="896">
          <cell r="A896" t="str">
            <v>77C006</v>
          </cell>
          <cell r="B896" t="str">
            <v>NEW BARBEE PHARMACY, LLC</v>
          </cell>
          <cell r="C896" t="str">
            <v>NEW ELLERBE PHARMACY, INC</v>
          </cell>
          <cell r="D896" t="str">
            <v>LOC-03155</v>
          </cell>
          <cell r="E896" t="str">
            <v>Richmond</v>
          </cell>
          <cell r="F896" t="str">
            <v>Richmond</v>
          </cell>
          <cell r="G896" t="str">
            <v>Pharmacy : independent</v>
          </cell>
          <cell r="H896" t="str">
            <v>barbeepharmacy08@gmail.com</v>
          </cell>
          <cell r="I896" t="str">
            <v>910-875-6111</v>
          </cell>
          <cell r="J896" t="str">
            <v>kalpana  gottipati</v>
          </cell>
          <cell r="K896" t="str">
            <v>barbeepharmacy08@gmail.com</v>
          </cell>
          <cell r="L896" t="str">
            <v>910-875-6111</v>
          </cell>
          <cell r="M896" t="str">
            <v>kalpana  gottipati</v>
          </cell>
          <cell r="N896" t="str">
            <v>barbeepharmacy08@gmail.com</v>
          </cell>
          <cell r="O896" t="str">
            <v>910-875-6111</v>
          </cell>
          <cell r="P896" t="str">
            <v>venkata  juluru</v>
          </cell>
          <cell r="Q896" t="str">
            <v>ellerbepharmacy@gmail.com</v>
          </cell>
          <cell r="R896" t="str">
            <v>910-652-6261</v>
          </cell>
          <cell r="S896" t="str">
            <v>kalpana  gottipati</v>
          </cell>
          <cell r="T896" t="str">
            <v>kgottipati99@gmail.com</v>
          </cell>
          <cell r="U896" t="str">
            <v>910-875-6111</v>
          </cell>
        </row>
        <row r="897">
          <cell r="A897" t="str">
            <v>64C009</v>
          </cell>
          <cell r="B897" t="str">
            <v>New Beginning Family Services of NC</v>
          </cell>
          <cell r="C897" t="str">
            <v>New Beginning Family Services of NC Primary Care Office</v>
          </cell>
          <cell r="D897" t="str">
            <v>LOC-03335</v>
          </cell>
          <cell r="E897" t="str">
            <v>Nash</v>
          </cell>
          <cell r="F897" t="str">
            <v>Nash</v>
          </cell>
          <cell r="G897" t="str">
            <v>Health center : community (non-Federally Qualified Health Center/non-Rural Health Clinic)</v>
          </cell>
          <cell r="H897" t="str">
            <v>jmanley@nbfsnc.org</v>
          </cell>
          <cell r="I897" t="str">
            <v>252-266-3164</v>
          </cell>
          <cell r="J897" t="str">
            <v>Jennifer N Manley</v>
          </cell>
          <cell r="K897" t="str">
            <v>jmanley@nbfsnc.org</v>
          </cell>
          <cell r="L897" t="str">
            <v>202-821-5570</v>
          </cell>
          <cell r="M897" t="str">
            <v>Immacula  Saint Louis</v>
          </cell>
          <cell r="N897" t="str">
            <v>isaintlouis@nbfsnc.org</v>
          </cell>
          <cell r="O897" t="str">
            <v>252-266-3164</v>
          </cell>
          <cell r="P897" t="str">
            <v>Jennifer N Manley</v>
          </cell>
          <cell r="Q897" t="str">
            <v>jmanley@nbfsnc.org</v>
          </cell>
          <cell r="R897" t="str">
            <v>202-821-5570</v>
          </cell>
          <cell r="S897" t="str">
            <v>Batista  McNeil</v>
          </cell>
          <cell r="T897" t="str">
            <v>bmcneil@nbfsnc.org</v>
          </cell>
          <cell r="U897" t="str">
            <v>252-266-3164</v>
          </cell>
        </row>
        <row r="898">
          <cell r="A898" t="str">
            <v>650009</v>
          </cell>
          <cell r="B898" t="str">
            <v>New Hanover Community Health Center, Inc.</v>
          </cell>
          <cell r="C898" t="str">
            <v>MedNorth Health Center</v>
          </cell>
          <cell r="D898" t="str">
            <v>LOC-00237</v>
          </cell>
          <cell r="E898" t="str">
            <v>New Hanover</v>
          </cell>
          <cell r="F898" t="str">
            <v>New Hanover</v>
          </cell>
          <cell r="G898" t="str">
            <v>Public health provider : Federally Qualified Health Center</v>
          </cell>
          <cell r="H898" t="str">
            <v>vaccines@mednorth.org</v>
          </cell>
          <cell r="I898" t="str">
            <v>+910-343-0270</v>
          </cell>
          <cell r="J898" t="str">
            <v>Althea A Johnson</v>
          </cell>
          <cell r="K898" t="str">
            <v>ajohnson@mednorth.org</v>
          </cell>
          <cell r="L898" t="str">
            <v>+910-202-8623</v>
          </cell>
          <cell r="M898" t="str">
            <v>Mayra A Overstreet Galeano</v>
          </cell>
          <cell r="N898" t="str">
            <v>mgaleano@mednorth.org</v>
          </cell>
          <cell r="O898" t="str">
            <v>+910-202-8673</v>
          </cell>
          <cell r="P898" t="str">
            <v>Mayra A Overstreet Galeano</v>
          </cell>
          <cell r="Q898" t="str">
            <v>mgaleano@mednorth.org</v>
          </cell>
          <cell r="R898" t="str">
            <v>910-202-8673</v>
          </cell>
          <cell r="S898" t="str">
            <v>Janet  Stroughton</v>
          </cell>
          <cell r="T898" t="str">
            <v>jstroughton@mednorth.org</v>
          </cell>
          <cell r="U898" t="str">
            <v>910-202-8671</v>
          </cell>
        </row>
        <row r="899">
          <cell r="A899" t="str">
            <v>650001</v>
          </cell>
          <cell r="B899" t="str">
            <v>New Hanover County Health Department</v>
          </cell>
          <cell r="C899" t="str">
            <v>New Hanover County Health Department</v>
          </cell>
          <cell r="D899" t="str">
            <v>LOC-00288</v>
          </cell>
          <cell r="E899" t="str">
            <v>New Hanover</v>
          </cell>
          <cell r="F899" t="str">
            <v>New Hanover</v>
          </cell>
          <cell r="G899" t="str">
            <v>Public health provider : public health clinic</v>
          </cell>
          <cell r="H899" t="str">
            <v>cturner@nhcgov.com</v>
          </cell>
          <cell r="I899" t="str">
            <v>+910-798-3500</v>
          </cell>
          <cell r="J899" t="str">
            <v>Phillip  Tarte</v>
          </cell>
          <cell r="K899" t="str">
            <v>ptarte@nhcgov.com</v>
          </cell>
          <cell r="L899" t="str">
            <v>+910-798-6591</v>
          </cell>
          <cell r="M899" t="str">
            <v>Jessica  Burkett</v>
          </cell>
          <cell r="N899" t="str">
            <v>jburkett@wilmingtonhealth.com</v>
          </cell>
          <cell r="O899" t="str">
            <v>+910-772-6299</v>
          </cell>
          <cell r="P899" t="str">
            <v>Oliver  Grimsley</v>
          </cell>
          <cell r="Q899" t="str">
            <v>ogrimsley@nhcgov.com</v>
          </cell>
          <cell r="R899" t="str">
            <v>910-798-6612</v>
          </cell>
          <cell r="S899" t="str">
            <v>Carla  Turner</v>
          </cell>
          <cell r="T899" t="str">
            <v>cturner@nhcgov.com</v>
          </cell>
          <cell r="U899" t="str">
            <v>910-798-6559</v>
          </cell>
        </row>
        <row r="900">
          <cell r="A900" t="str">
            <v>650010</v>
          </cell>
          <cell r="B900" t="str">
            <v>New Hanover Regional Medical Center</v>
          </cell>
          <cell r="C900" t="str">
            <v>New Hanover Regional Medical Center</v>
          </cell>
          <cell r="D900" t="str">
            <v>LOC-00289</v>
          </cell>
          <cell r="E900" t="str">
            <v>New Hanover</v>
          </cell>
          <cell r="F900" t="str">
            <v>New Hanover</v>
          </cell>
          <cell r="G900" t="str">
            <v>Hospital</v>
          </cell>
          <cell r="H900" t="str">
            <v>mike.melroy@nhrmc.org</v>
          </cell>
          <cell r="I900" t="str">
            <v>+910-343-7000</v>
          </cell>
          <cell r="J900" t="str">
            <v>John  Gizdic</v>
          </cell>
          <cell r="K900" t="str">
            <v>john.gizdic@nhrmc.org</v>
          </cell>
          <cell r="L900" t="str">
            <v>+910-667-7040</v>
          </cell>
          <cell r="M900" t="str">
            <v>Paul  West</v>
          </cell>
          <cell r="N900" t="str">
            <v>west.paul@nhrmc.org</v>
          </cell>
          <cell r="O900" t="str">
            <v>+910-667-5731</v>
          </cell>
          <cell r="P900" t="str">
            <v>Mike  Melroy</v>
          </cell>
          <cell r="Q900" t="str">
            <v>mike.melroy@nhrmc.org</v>
          </cell>
          <cell r="R900" t="str">
            <v>910-667-4666</v>
          </cell>
          <cell r="S900" t="str">
            <v>Marianne  Billeter</v>
          </cell>
          <cell r="T900" t="str">
            <v>marianne.billeter@nhrmc.org</v>
          </cell>
          <cell r="U900" t="str">
            <v>910-667-4614</v>
          </cell>
        </row>
        <row r="901">
          <cell r="A901" t="str">
            <v>65C009</v>
          </cell>
          <cell r="B901" t="str">
            <v>New Hanover Regional Medical Center Physicians Group</v>
          </cell>
          <cell r="C901" t="str">
            <v>New Hanover Medical Group- Myrtle Grove</v>
          </cell>
          <cell r="D901" t="str">
            <v>LOC-01264</v>
          </cell>
          <cell r="E901" t="str">
            <v>New Hanover</v>
          </cell>
          <cell r="F901" t="str">
            <v>New Hanover</v>
          </cell>
          <cell r="G901" t="str">
            <v>Medical practice : family medicine</v>
          </cell>
          <cell r="H901" t="str">
            <v>deborah.musselwhite@nhrmc.org</v>
          </cell>
          <cell r="I901" t="str">
            <v>910-662-6468</v>
          </cell>
          <cell r="J901" t="str">
            <v>Dan  Goodwin</v>
          </cell>
          <cell r="K901" t="str">
            <v>dan.goodwin@nhrmc.org</v>
          </cell>
          <cell r="L901" t="str">
            <v>910-667-7597</v>
          </cell>
          <cell r="M901" t="str">
            <v>Jeffrey  Warhaftig</v>
          </cell>
          <cell r="N901" t="str">
            <v>jeffrey.warhaftig@nhrmc.org</v>
          </cell>
          <cell r="O901" t="str">
            <v>910-662-6430</v>
          </cell>
          <cell r="P901" t="str">
            <v>Deborah R Musselwhite</v>
          </cell>
          <cell r="Q901" t="str">
            <v>deborah.musselwhite@nhrmc.org</v>
          </cell>
          <cell r="R901" t="str">
            <v>910-662-6468</v>
          </cell>
          <cell r="S901" t="str">
            <v>Susan K Jinks</v>
          </cell>
          <cell r="T901" t="str">
            <v>susan.jinks@nhrmc.org</v>
          </cell>
          <cell r="U901" t="str">
            <v>910-662-6437</v>
          </cell>
        </row>
        <row r="902">
          <cell r="A902" t="str">
            <v>10C002</v>
          </cell>
          <cell r="B902" t="str">
            <v>New Hope Clinic, Inc.</v>
          </cell>
          <cell r="C902" t="str">
            <v>New Hope Clinic, Inc.</v>
          </cell>
          <cell r="D902" t="str">
            <v>LOC-00290</v>
          </cell>
          <cell r="E902" t="str">
            <v>Brunswick</v>
          </cell>
          <cell r="F902" t="str">
            <v>Brunswick</v>
          </cell>
          <cell r="G902" t="str">
            <v>Health center : community (non-Federally Qualified Health Center/non-Rural Health Clinic)</v>
          </cell>
          <cell r="H902" t="str">
            <v>info@newhopeclinicfree.org</v>
          </cell>
          <cell r="I902" t="str">
            <v>910-845-5333</v>
          </cell>
          <cell r="J902" t="str">
            <v>Sheila  Roberts</v>
          </cell>
          <cell r="K902" t="str">
            <v>sroberts@newhopeclinicfree.org</v>
          </cell>
          <cell r="L902" t="str">
            <v>910-845-5333</v>
          </cell>
          <cell r="M902" t="str">
            <v>Karen E Wood</v>
          </cell>
          <cell r="N902" t="str">
            <v>clinic@newhopeclinicfree.org</v>
          </cell>
          <cell r="O902" t="str">
            <v>910-845-5333</v>
          </cell>
          <cell r="P902" t="str">
            <v>Hailey  Murray</v>
          </cell>
          <cell r="Q902" t="str">
            <v>hmurray@newhopeclinicfree.org</v>
          </cell>
          <cell r="R902" t="str">
            <v>910-845-5333</v>
          </cell>
          <cell r="S902" t="str">
            <v>Sheila  Roberts</v>
          </cell>
          <cell r="T902" t="str">
            <v>sroberts@newhopeclinicfree.org</v>
          </cell>
          <cell r="U902" t="str">
            <v>910-845-5333</v>
          </cell>
        </row>
        <row r="903">
          <cell r="A903" t="str">
            <v>360013</v>
          </cell>
          <cell r="B903" t="str">
            <v>New Hope Family Medicine</v>
          </cell>
          <cell r="C903" t="str">
            <v>New Hope Family Medicine</v>
          </cell>
          <cell r="D903" t="str">
            <v>LOC-01835</v>
          </cell>
          <cell r="E903" t="str">
            <v>Gaston</v>
          </cell>
          <cell r="F903" t="str">
            <v>Gaston</v>
          </cell>
          <cell r="G903" t="str">
            <v>Medical practice : family medicine</v>
          </cell>
          <cell r="H903" t="str">
            <v>connie.newhopefamilymedicine@gmail.com</v>
          </cell>
          <cell r="I903" t="str">
            <v>704-853-3314</v>
          </cell>
          <cell r="J903" t="str">
            <v>Connie  Jenkins</v>
          </cell>
          <cell r="K903" t="str">
            <v>connie.newhopefamilymedicine@gmail.com</v>
          </cell>
          <cell r="L903" t="str">
            <v>704-853-3314</v>
          </cell>
          <cell r="M903" t="str">
            <v>Reggie  Parlier</v>
          </cell>
          <cell r="N903" t="str">
            <v>newhopefamilymedicine@yahoo.com</v>
          </cell>
          <cell r="O903" t="str">
            <v>704-853-3314</v>
          </cell>
          <cell r="P903" t="str">
            <v>Connie  Jenkins</v>
          </cell>
          <cell r="Q903" t="str">
            <v>connie.newhopefamilymedicine@gmail.com</v>
          </cell>
          <cell r="R903" t="str">
            <v>704-853-3314</v>
          </cell>
          <cell r="S903" t="str">
            <v>Janet  Horney</v>
          </cell>
          <cell r="T903" t="str">
            <v>janet.nhfm@yahoo.com</v>
          </cell>
          <cell r="U903" t="str">
            <v>704-853-3314</v>
          </cell>
        </row>
        <row r="904">
          <cell r="A904" t="str">
            <v>180013</v>
          </cell>
          <cell r="B904" t="str">
            <v>Newton Family Physicians, PA</v>
          </cell>
          <cell r="C904" t="str">
            <v>Newton Family Physicians, PA</v>
          </cell>
          <cell r="D904" t="str">
            <v>LOC-00387</v>
          </cell>
          <cell r="E904" t="str">
            <v>Catawba</v>
          </cell>
          <cell r="F904" t="str">
            <v>Catawba</v>
          </cell>
          <cell r="G904" t="str">
            <v>Medical practice : family medicine</v>
          </cell>
          <cell r="H904" t="str">
            <v>mwhite@newtonfamilyphysicians.com</v>
          </cell>
          <cell r="I904" t="str">
            <v>828-465-3928</v>
          </cell>
          <cell r="J904" t="str">
            <v>Melissa W White</v>
          </cell>
          <cell r="K904" t="str">
            <v>mwhite@newtonfamilyphysicians.com</v>
          </cell>
          <cell r="L904" t="str">
            <v>828-465-3928</v>
          </cell>
          <cell r="M904" t="str">
            <v>David E Peltzer</v>
          </cell>
          <cell r="N904" t="str">
            <v>davidpeltzer2@gmail.com</v>
          </cell>
          <cell r="O904" t="str">
            <v>828-465-3928</v>
          </cell>
          <cell r="P904" t="str">
            <v>Melissa H White</v>
          </cell>
          <cell r="Q904" t="str">
            <v>mwhite@newtonfamilyphysicians.com</v>
          </cell>
          <cell r="R904" t="str">
            <v>828-465-3928</v>
          </cell>
          <cell r="S904" t="str">
            <v>Laura G Bailes</v>
          </cell>
          <cell r="T904" t="str">
            <v>lbailes@newtonfamilyphysicians.com</v>
          </cell>
          <cell r="U904" t="str">
            <v>828-465-3928</v>
          </cell>
        </row>
        <row r="905">
          <cell r="A905" t="str">
            <v>660001</v>
          </cell>
          <cell r="B905" t="str">
            <v>Northampton County Health Department</v>
          </cell>
          <cell r="C905" t="str">
            <v>Northampton County Health Department</v>
          </cell>
          <cell r="D905" t="str">
            <v>LOC-00291</v>
          </cell>
          <cell r="E905" t="str">
            <v>Northampton</v>
          </cell>
          <cell r="F905" t="str">
            <v>Northampton</v>
          </cell>
          <cell r="G905" t="str">
            <v>Public health provider : public health clinic</v>
          </cell>
          <cell r="H905" t="str">
            <v>jamie.piland@nhcnc.net</v>
          </cell>
          <cell r="I905" t="str">
            <v>+252-534-5841</v>
          </cell>
          <cell r="J905" t="str">
            <v>Andy  Smith</v>
          </cell>
          <cell r="K905" t="str">
            <v>andy.smith@nhcnc.net</v>
          </cell>
          <cell r="L905" t="str">
            <v>+252-534-5841</v>
          </cell>
          <cell r="M905" t="str">
            <v>Francis  Taylor</v>
          </cell>
          <cell r="N905" t="str">
            <v>taylorncsu@yahoo.com</v>
          </cell>
          <cell r="O905" t="str">
            <v>+252-398-7911</v>
          </cell>
          <cell r="P905" t="str">
            <v>Jamie  Piland</v>
          </cell>
          <cell r="Q905" t="str">
            <v>jamie.piland@nhcnc.net</v>
          </cell>
          <cell r="R905" t="str">
            <v>252-534-5841</v>
          </cell>
          <cell r="S905" t="str">
            <v>Megan  Vick</v>
          </cell>
          <cell r="T905" t="str">
            <v>megan.vick@nhcnc.net</v>
          </cell>
          <cell r="U905" t="str">
            <v>252-534-5841</v>
          </cell>
        </row>
        <row r="906">
          <cell r="A906" t="str">
            <v>410032</v>
          </cell>
          <cell r="B906" t="str">
            <v>North Carolina Agricultural &amp; Technical State University - Greensboro, NC</v>
          </cell>
          <cell r="C906" t="str">
            <v>NC A&amp;T Student Health Center</v>
          </cell>
          <cell r="D906" t="str">
            <v>LOC-01583</v>
          </cell>
          <cell r="E906" t="str">
            <v>Guilford</v>
          </cell>
          <cell r="F906" t="str">
            <v>Guilford</v>
          </cell>
          <cell r="G906" t="str">
            <v>Health center : student</v>
          </cell>
          <cell r="H906" t="str">
            <v>rpdoolittle@ncat.edu</v>
          </cell>
          <cell r="I906" t="str">
            <v>336-334-7880</v>
          </cell>
          <cell r="J906" t="str">
            <v>Padonda B Webb DNP</v>
          </cell>
          <cell r="K906" t="str">
            <v>pbwebb@ncat.edu</v>
          </cell>
          <cell r="L906" t="str">
            <v>336-334-7880</v>
          </cell>
          <cell r="M906" t="str">
            <v>Robert P Doolittle</v>
          </cell>
          <cell r="N906" t="str">
            <v>rpdoolittle@ncat.edu</v>
          </cell>
          <cell r="O906" t="str">
            <v>336-337-6778</v>
          </cell>
          <cell r="P906" t="str">
            <v>Travis R Auman</v>
          </cell>
          <cell r="Q906" t="str">
            <v>trauman@ncat.edu</v>
          </cell>
          <cell r="R906" t="str">
            <v>919-448-6035</v>
          </cell>
          <cell r="S906" t="str">
            <v>Leamon  Mitchell</v>
          </cell>
          <cell r="T906" t="str">
            <v>lmitchell@ncat.edu</v>
          </cell>
          <cell r="U906" t="str">
            <v>336-285-2905</v>
          </cell>
        </row>
        <row r="907">
          <cell r="A907" t="str">
            <v>320016</v>
          </cell>
          <cell r="B907" t="str">
            <v>North Carolina Central University</v>
          </cell>
          <cell r="C907" t="str">
            <v>North Carolina Central University Student Health</v>
          </cell>
          <cell r="D907" t="str">
            <v>LOC-02902</v>
          </cell>
          <cell r="E907" t="str">
            <v>Durham</v>
          </cell>
          <cell r="F907" t="str">
            <v>Durham</v>
          </cell>
          <cell r="G907" t="str">
            <v>Health center : student</v>
          </cell>
          <cell r="H907" t="str">
            <v>mari.ross-alexander@nccu.edu</v>
          </cell>
          <cell r="I907" t="str">
            <v>919-530-7514</v>
          </cell>
          <cell r="J907" t="str">
            <v>Mari  Ross-Alexander</v>
          </cell>
          <cell r="K907" t="str">
            <v>mari.ross-alexander@nccu.edu</v>
          </cell>
          <cell r="L907" t="str">
            <v>919-530-7514</v>
          </cell>
          <cell r="M907" t="str">
            <v>Ronald  Williams</v>
          </cell>
          <cell r="N907" t="str">
            <v>rwill224@nccu.edu</v>
          </cell>
          <cell r="O907" t="str">
            <v>919-530-5465</v>
          </cell>
          <cell r="P907" t="str">
            <v>Nicole  Piscitelli</v>
          </cell>
          <cell r="Q907" t="str">
            <v>npiscitelli@nccu.edu</v>
          </cell>
          <cell r="R907" t="str">
            <v>919-530-7908</v>
          </cell>
          <cell r="S907" t="str">
            <v>Tameika  Woods</v>
          </cell>
          <cell r="T907" t="str">
            <v>twoods15@nccu.edu</v>
          </cell>
          <cell r="U907" t="str">
            <v>919-530-6432</v>
          </cell>
        </row>
        <row r="908">
          <cell r="A908" t="str">
            <v>92C087</v>
          </cell>
          <cell r="B908" t="str">
            <v>North Carolina Clinical Research</v>
          </cell>
          <cell r="C908" t="str">
            <v>North Carolina Clinical Research</v>
          </cell>
          <cell r="D908" t="str">
            <v>LOC-02189</v>
          </cell>
          <cell r="E908" t="str">
            <v>Wake</v>
          </cell>
          <cell r="F908" t="str">
            <v>Wake</v>
          </cell>
          <cell r="G908" t="str">
            <v>Medical practice : other specialty</v>
          </cell>
          <cell r="H908" t="str">
            <v>makin@nccr.com</v>
          </cell>
          <cell r="I908" t="str">
            <v>919-881-0309</v>
          </cell>
          <cell r="J908" t="str">
            <v>Craig F LaForce</v>
          </cell>
          <cell r="K908" t="str">
            <v>claforce@nccr.com</v>
          </cell>
          <cell r="L908" t="str">
            <v>919-881-0309</v>
          </cell>
          <cell r="M908" t="str">
            <v>Craig F LaForce</v>
          </cell>
          <cell r="N908" t="str">
            <v>claforce@nccr.com</v>
          </cell>
          <cell r="O908" t="str">
            <v>919-881-0309</v>
          </cell>
          <cell r="P908" t="str">
            <v>Patti L Becherer</v>
          </cell>
          <cell r="Q908" t="str">
            <v>pattib@nccr.com</v>
          </cell>
          <cell r="R908" t="str">
            <v>919-881-0309</v>
          </cell>
          <cell r="S908" t="str">
            <v>Marlys  Akin</v>
          </cell>
          <cell r="T908" t="str">
            <v>makin@nccr.com</v>
          </cell>
          <cell r="U908" t="str">
            <v>919-881-0309</v>
          </cell>
        </row>
        <row r="909">
          <cell r="A909" t="str">
            <v>92C022</v>
          </cell>
          <cell r="B909" t="str">
            <v>North Carolina Dermatology Associates, PLLC</v>
          </cell>
          <cell r="C909" t="str">
            <v>North Carolina Dermatology Associates, PLLC</v>
          </cell>
          <cell r="D909" t="str">
            <v>LOC-00588</v>
          </cell>
          <cell r="E909" t="str">
            <v>Wake</v>
          </cell>
          <cell r="F909" t="str">
            <v>Wake</v>
          </cell>
          <cell r="G909" t="str">
            <v>Medical practice : other specialty</v>
          </cell>
          <cell r="H909" t="str">
            <v>vpatel@ncdaskin.com</v>
          </cell>
          <cell r="I909" t="str">
            <v>919-596-9600</v>
          </cell>
          <cell r="J909" t="str">
            <v>Vikas  Patel</v>
          </cell>
          <cell r="K909" t="str">
            <v>vpatel@ncdaskin.com</v>
          </cell>
          <cell r="L909" t="str">
            <v>919-596-9600</v>
          </cell>
          <cell r="M909" t="str">
            <v>Vikas  Patel</v>
          </cell>
          <cell r="N909" t="str">
            <v>vpatel@ncdaskin.com</v>
          </cell>
          <cell r="O909" t="str">
            <v>919-596-9600</v>
          </cell>
          <cell r="P909" t="str">
            <v>Vikas  Patel</v>
          </cell>
          <cell r="Q909" t="str">
            <v>vpatel@ncdaskin.com</v>
          </cell>
          <cell r="R909" t="str">
            <v>919-596-9600</v>
          </cell>
          <cell r="S909" t="str">
            <v>Michelle  Raymond</v>
          </cell>
          <cell r="T909" t="str">
            <v>mraymond@ncdaskin.com</v>
          </cell>
          <cell r="U909" t="str">
            <v>919-596-9600</v>
          </cell>
        </row>
        <row r="910">
          <cell r="A910" t="str">
            <v>02C001</v>
          </cell>
          <cell r="B910" t="str">
            <v>North Carolina Division of Prisons</v>
          </cell>
          <cell r="C910" t="str">
            <v>Alexander Correctional Institute</v>
          </cell>
          <cell r="D910" t="str">
            <v>LOC-00546</v>
          </cell>
          <cell r="E910" t="str">
            <v>Alexander</v>
          </cell>
          <cell r="F910" t="str">
            <v>Alexander</v>
          </cell>
          <cell r="G910" t="str">
            <v>Corrections/detention health services</v>
          </cell>
          <cell r="H910" t="str">
            <v>arthur.campbell@ncdps.gov</v>
          </cell>
          <cell r="I910" t="str">
            <v>984-255-6062</v>
          </cell>
          <cell r="J910" t="str">
            <v>Arthur L Campbell III</v>
          </cell>
          <cell r="K910" t="str">
            <v>arthur.campbell@ncdps.gov</v>
          </cell>
          <cell r="L910" t="str">
            <v>919-819-2855</v>
          </cell>
          <cell r="M910" t="str">
            <v>Arthur L Campbell III</v>
          </cell>
          <cell r="N910" t="str">
            <v>arthur.campbell@ncdps.gov</v>
          </cell>
          <cell r="O910" t="str">
            <v>919-819-2855</v>
          </cell>
          <cell r="P910" t="str">
            <v>Pamela  Chapman</v>
          </cell>
          <cell r="Q910" t="str">
            <v>pamela.chapman@ncdps.gov</v>
          </cell>
          <cell r="R910" t="str">
            <v>828-632-1331</v>
          </cell>
          <cell r="S910" t="str">
            <v>Cheryl  Kaufman</v>
          </cell>
          <cell r="T910" t="str">
            <v>cheryl.kaufman@ncdps.gov</v>
          </cell>
          <cell r="U910" t="str">
            <v>828-632-1331</v>
          </cell>
        </row>
        <row r="911">
          <cell r="A911" t="str">
            <v>40C001</v>
          </cell>
          <cell r="B911" t="str">
            <v>North Carolina Division of Prisons</v>
          </cell>
          <cell r="C911" t="str">
            <v>Maury Correctional Institute</v>
          </cell>
          <cell r="D911" t="str">
            <v>LOC-00541</v>
          </cell>
          <cell r="E911" t="str">
            <v>Greene</v>
          </cell>
          <cell r="F911" t="str">
            <v>Greene</v>
          </cell>
          <cell r="G911" t="str">
            <v>Corrections/detention health services</v>
          </cell>
          <cell r="H911" t="str">
            <v>arthur.campbell@ncdps.gov</v>
          </cell>
          <cell r="I911" t="str">
            <v>984-255-6062</v>
          </cell>
          <cell r="J911" t="str">
            <v>Arthur L Campbell III</v>
          </cell>
          <cell r="K911" t="str">
            <v>arthur.campbell@ncdps.gov</v>
          </cell>
          <cell r="L911" t="str">
            <v>919-819-2855</v>
          </cell>
          <cell r="M911" t="str">
            <v>Arthur L Campbell III</v>
          </cell>
          <cell r="N911" t="str">
            <v>arthur.campbell@ncdps.gov</v>
          </cell>
          <cell r="O911" t="str">
            <v>919-819-2855</v>
          </cell>
          <cell r="P911" t="str">
            <v>Marvin  Casino</v>
          </cell>
          <cell r="Q911" t="str">
            <v>marvin.casino@ncdps.gov</v>
          </cell>
          <cell r="R911" t="str">
            <v>252-653-5276</v>
          </cell>
          <cell r="S911" t="str">
            <v>Vera  DeVera</v>
          </cell>
          <cell r="T911" t="str">
            <v>vera.devera@ncdps.gov</v>
          </cell>
          <cell r="U911" t="str">
            <v>252-653-5302</v>
          </cell>
        </row>
        <row r="912">
          <cell r="A912" t="str">
            <v>83C001</v>
          </cell>
          <cell r="B912" t="str">
            <v>North Carolina Division of Prisons</v>
          </cell>
          <cell r="C912" t="str">
            <v>Scotland Correctional Institute</v>
          </cell>
          <cell r="D912" t="str">
            <v>LOC-00542</v>
          </cell>
          <cell r="E912" t="str">
            <v>Scotland</v>
          </cell>
          <cell r="F912" t="str">
            <v>Scotland</v>
          </cell>
          <cell r="G912" t="str">
            <v>Corrections/detention health services</v>
          </cell>
          <cell r="H912" t="str">
            <v>arthur.campbell@ncdps.gov</v>
          </cell>
          <cell r="I912" t="str">
            <v>984-255-6062</v>
          </cell>
          <cell r="J912" t="str">
            <v>Arthur L Campbell III</v>
          </cell>
          <cell r="K912" t="str">
            <v>arthur.campbell@ncdps.gov</v>
          </cell>
          <cell r="L912" t="str">
            <v>919-819-2855</v>
          </cell>
          <cell r="M912" t="str">
            <v>Arthur L Campbell III</v>
          </cell>
          <cell r="N912" t="str">
            <v>arthur.campbell@ncdps.gov</v>
          </cell>
          <cell r="O912" t="str">
            <v>919-819-2855</v>
          </cell>
          <cell r="P912" t="str">
            <v>Letitia S Owen</v>
          </cell>
          <cell r="Q912" t="str">
            <v>letitia.owen@ncdps.gov</v>
          </cell>
          <cell r="R912" t="str">
            <v>910-844-4574</v>
          </cell>
          <cell r="S912" t="str">
            <v>Janet L Berringer</v>
          </cell>
          <cell r="T912" t="str">
            <v>janet.berringer@ncdps.gov</v>
          </cell>
          <cell r="U912" t="str">
            <v>910-844-4586</v>
          </cell>
        </row>
        <row r="913">
          <cell r="A913" t="str">
            <v>92C013</v>
          </cell>
          <cell r="B913" t="str">
            <v>North Carolina Division of Prisons</v>
          </cell>
          <cell r="C913" t="str">
            <v>Central Prison Healthcare Complex</v>
          </cell>
          <cell r="D913" t="str">
            <v>LOC-01302</v>
          </cell>
          <cell r="E913" t="str">
            <v>Warren</v>
          </cell>
          <cell r="F913" t="str">
            <v>Wake</v>
          </cell>
          <cell r="G913" t="str">
            <v>Corrections/detention health services</v>
          </cell>
          <cell r="H913" t="str">
            <v>arthur.campbell@ncdps.gov</v>
          </cell>
          <cell r="I913" t="str">
            <v>984-255-6062</v>
          </cell>
          <cell r="J913" t="str">
            <v>Arthur L Campbell III</v>
          </cell>
          <cell r="K913" t="str">
            <v>arthur.campbell@ncdps.gov</v>
          </cell>
          <cell r="L913" t="str">
            <v>919-819-2855</v>
          </cell>
          <cell r="M913" t="str">
            <v>Arthur L Campbell III</v>
          </cell>
          <cell r="N913" t="str">
            <v>arthur.campbell@ncdps.gov</v>
          </cell>
          <cell r="O913" t="str">
            <v>919-819-2855</v>
          </cell>
          <cell r="P913" t="str">
            <v>Diane P Jancso</v>
          </cell>
          <cell r="Q913" t="str">
            <v>diane.jancso@ncdps.gov</v>
          </cell>
          <cell r="R913" t="str">
            <v>919-743-2413</v>
          </cell>
          <cell r="S913" t="str">
            <v>Joy L Jones</v>
          </cell>
          <cell r="T913" t="str">
            <v>joy.jones@ncdps.gov</v>
          </cell>
          <cell r="U913" t="str">
            <v>919-754-2404</v>
          </cell>
        </row>
        <row r="914">
          <cell r="A914" t="str">
            <v>32C001</v>
          </cell>
          <cell r="B914" t="str">
            <v>North Carolina Specialty Hospital</v>
          </cell>
          <cell r="C914" t="str">
            <v>NC Specialty Hospital</v>
          </cell>
          <cell r="D914" t="str">
            <v>LOC-00285</v>
          </cell>
          <cell r="E914" t="str">
            <v>Durham</v>
          </cell>
          <cell r="F914" t="str">
            <v>Durham</v>
          </cell>
          <cell r="G914" t="str">
            <v>Hospital</v>
          </cell>
          <cell r="H914" t="str">
            <v>lindsay.burke@surgerypartners.com</v>
          </cell>
          <cell r="I914" t="str">
            <v>+919-956-9300</v>
          </cell>
          <cell r="J914" t="str">
            <v>Randi  Shults</v>
          </cell>
          <cell r="K914" t="str">
            <v>randi.shults@surgerypartners.com</v>
          </cell>
          <cell r="L914" t="str">
            <v>215-284-1841</v>
          </cell>
          <cell r="M914" t="str">
            <v>David  Musante</v>
          </cell>
          <cell r="N914" t="str">
            <v>david.musante@emergeortho.com</v>
          </cell>
          <cell r="O914" t="str">
            <v>919-225-3514</v>
          </cell>
          <cell r="P914" t="str">
            <v>Melissa  Whitfield</v>
          </cell>
          <cell r="Q914" t="str">
            <v>melissa.whitfield@surgerypartners.com</v>
          </cell>
          <cell r="R914" t="str">
            <v>919-323-5826</v>
          </cell>
          <cell r="S914" t="str">
            <v>Lindsay  Burke</v>
          </cell>
          <cell r="T914" t="str">
            <v>lindsay.burke@surgerypartners.com</v>
          </cell>
          <cell r="U914" t="str">
            <v>480-296-8613</v>
          </cell>
        </row>
        <row r="915">
          <cell r="A915" t="str">
            <v>860010</v>
          </cell>
          <cell r="B915" t="str">
            <v>Northern Hospital District of Surry County</v>
          </cell>
          <cell r="C915" t="str">
            <v>Northern Regional Hospital</v>
          </cell>
          <cell r="D915" t="str">
            <v>LOC-00292</v>
          </cell>
          <cell r="E915" t="str">
            <v>Surry</v>
          </cell>
          <cell r="F915" t="str">
            <v>Surry</v>
          </cell>
          <cell r="G915" t="str">
            <v>Hospital</v>
          </cell>
          <cell r="H915" t="str">
            <v>criggs@wearenorthern.org</v>
          </cell>
          <cell r="I915" t="str">
            <v>+336-719-7000</v>
          </cell>
          <cell r="J915" t="str">
            <v>Chris A Lumsden</v>
          </cell>
          <cell r="K915" t="str">
            <v>clumsden@wearenorthern.org</v>
          </cell>
          <cell r="L915" t="str">
            <v>+336-719-7101</v>
          </cell>
          <cell r="M915" t="str">
            <v>Jason W Edsall</v>
          </cell>
          <cell r="N915" t="str">
            <v>jedsall@wearenorthern.org</v>
          </cell>
          <cell r="O915" t="str">
            <v>+336-783-8350</v>
          </cell>
          <cell r="P915" t="str">
            <v>Chad  Riggs</v>
          </cell>
          <cell r="Q915" t="str">
            <v>criggs@wearenorthern.org</v>
          </cell>
          <cell r="R915" t="str">
            <v>336-719-7120</v>
          </cell>
          <cell r="S915" t="str">
            <v>Kitty  Horton</v>
          </cell>
          <cell r="T915" t="str">
            <v>khorton@wearenorthern.org</v>
          </cell>
          <cell r="U915" t="str">
            <v>336-719-7487</v>
          </cell>
        </row>
        <row r="916">
          <cell r="A916" t="str">
            <v>17C001</v>
          </cell>
          <cell r="B916" t="str">
            <v>North Village Pharmacy Inc</v>
          </cell>
          <cell r="C916" t="str">
            <v>North Village Pharmacy</v>
          </cell>
          <cell r="D916" t="str">
            <v>LOC-00564</v>
          </cell>
          <cell r="E916" t="str">
            <v>Caswell</v>
          </cell>
          <cell r="F916" t="str">
            <v>Caswell</v>
          </cell>
          <cell r="G916" t="str">
            <v>Pharmacy : independent</v>
          </cell>
          <cell r="H916" t="str">
            <v>melissa@northvillagepharmacy.com</v>
          </cell>
          <cell r="I916" t="str">
            <v>336-694-4104</v>
          </cell>
          <cell r="J916" t="str">
            <v>Hubert V Massengill</v>
          </cell>
          <cell r="K916" t="str">
            <v>vernon@northvillagepharmacy.com</v>
          </cell>
          <cell r="L916" t="str">
            <v>336-694-4104</v>
          </cell>
          <cell r="M916" t="str">
            <v>Melissa M Jones</v>
          </cell>
          <cell r="N916" t="str">
            <v>melissa@northvillagepharmacy.com</v>
          </cell>
          <cell r="O916" t="str">
            <v>336-694-4104</v>
          </cell>
          <cell r="P916" t="str">
            <v>Melissa M Jones</v>
          </cell>
          <cell r="Q916" t="str">
            <v>melissa@northvillagepharmacy.com</v>
          </cell>
          <cell r="R916" t="str">
            <v>336-694-4104</v>
          </cell>
          <cell r="S916" t="str">
            <v>Hubert V Massengill</v>
          </cell>
          <cell r="T916" t="str">
            <v>vernon@northvillagepharmacy.com</v>
          </cell>
          <cell r="U916" t="str">
            <v>336-694-4104</v>
          </cell>
        </row>
        <row r="917">
          <cell r="A917" t="str">
            <v>02C003</v>
          </cell>
          <cell r="B917" t="str">
            <v>Northwesten Drug Co. Inc</v>
          </cell>
          <cell r="C917" t="str">
            <v>Peoples Drug Store</v>
          </cell>
          <cell r="D917" t="str">
            <v>LOC-02149</v>
          </cell>
          <cell r="E917" t="str">
            <v>Alexander</v>
          </cell>
          <cell r="F917" t="str">
            <v>Alexander</v>
          </cell>
          <cell r="G917" t="str">
            <v>Pharmacy : independent</v>
          </cell>
          <cell r="H917" t="str">
            <v>peoplesdrugstore@hotmail.com</v>
          </cell>
          <cell r="I917" t="str">
            <v>828-632-2271</v>
          </cell>
          <cell r="J917" t="str">
            <v>Phil  Icard</v>
          </cell>
          <cell r="K917" t="str">
            <v>peoplesdrugstore@hotmail.com</v>
          </cell>
          <cell r="L917" t="str">
            <v>828-632-2272</v>
          </cell>
          <cell r="M917" t="str">
            <v>Phil  Icard</v>
          </cell>
          <cell r="N917" t="str">
            <v>peoplesdrugstore@hotmail.com</v>
          </cell>
          <cell r="O917" t="str">
            <v>828-632-2272</v>
          </cell>
          <cell r="P917" t="str">
            <v>Phil F Icard</v>
          </cell>
          <cell r="Q917" t="str">
            <v>peoplesdrugstore@hotmail.com</v>
          </cell>
          <cell r="R917" t="str">
            <v>828-632-2272</v>
          </cell>
          <cell r="S917" t="str">
            <v>April  Chapman</v>
          </cell>
          <cell r="T917" t="str">
            <v>chapmanapril@outlook.com</v>
          </cell>
          <cell r="U917" t="str">
            <v>828-632-2272</v>
          </cell>
        </row>
        <row r="918">
          <cell r="A918" t="str">
            <v>100019</v>
          </cell>
          <cell r="B918" t="str">
            <v>Novant Health</v>
          </cell>
          <cell r="C918" t="str">
            <v>Novant Health Brunswick Medical Center</v>
          </cell>
          <cell r="D918" t="str">
            <v>LOC-00306</v>
          </cell>
          <cell r="E918" t="str">
            <v>Forsyth</v>
          </cell>
          <cell r="F918" t="str">
            <v>Brunswick</v>
          </cell>
          <cell r="G918" t="str">
            <v>Hospital</v>
          </cell>
          <cell r="H918" t="str">
            <v>rchipman-ashley@novanthealth.org</v>
          </cell>
          <cell r="I918" t="str">
            <v>336-277-4014</v>
          </cell>
          <cell r="J918" t="str">
            <v>Carl  Armato</v>
          </cell>
          <cell r="K918" t="str">
            <v>csarmato@novanthealth.org</v>
          </cell>
          <cell r="L918" t="str">
            <v>336-718-2023</v>
          </cell>
          <cell r="M918" t="str">
            <v>Eric  Eskioglu</v>
          </cell>
          <cell r="N918" t="str">
            <v>eeskioglu@novanthealth.org</v>
          </cell>
          <cell r="O918" t="str">
            <v>704-384-7036</v>
          </cell>
          <cell r="P918" t="str">
            <v>Perry  Allen</v>
          </cell>
          <cell r="Q918" t="str">
            <v>peallen@novanthealth.org</v>
          </cell>
          <cell r="R918" t="str">
            <v>910-431-2415</v>
          </cell>
          <cell r="S918" t="str">
            <v>Elizabeth  Clark</v>
          </cell>
          <cell r="T918" t="str">
            <v>e.clark@novanthealth.org</v>
          </cell>
          <cell r="U918" t="str">
            <v>910-368-7026</v>
          </cell>
        </row>
        <row r="919">
          <cell r="A919" t="str">
            <v>340010</v>
          </cell>
          <cell r="B919" t="str">
            <v>Novant Health</v>
          </cell>
          <cell r="C919" t="str">
            <v>Novant Health Forsyth Medical Center</v>
          </cell>
          <cell r="D919" t="str">
            <v>LOC-00307</v>
          </cell>
          <cell r="E919" t="str">
            <v>Forsyth</v>
          </cell>
          <cell r="F919" t="str">
            <v>Forsyth</v>
          </cell>
          <cell r="G919" t="str">
            <v>Hospital</v>
          </cell>
          <cell r="H919" t="str">
            <v>rchipman-ashley@novanthealth.org</v>
          </cell>
          <cell r="I919" t="str">
            <v>336-277-4014</v>
          </cell>
          <cell r="J919" t="str">
            <v>Carl  Armato</v>
          </cell>
          <cell r="K919" t="str">
            <v>csarmato@novanthealth.org</v>
          </cell>
          <cell r="L919" t="str">
            <v>336-718-2023</v>
          </cell>
          <cell r="M919" t="str">
            <v>Eric  Eskioglu</v>
          </cell>
          <cell r="N919" t="str">
            <v>eeskioglu@novanthealth.org</v>
          </cell>
          <cell r="O919" t="str">
            <v>704-384-7036</v>
          </cell>
          <cell r="P919" t="str">
            <v>Tamara T Davis</v>
          </cell>
          <cell r="Q919" t="str">
            <v>tamara.davis2@novanthealth.org</v>
          </cell>
          <cell r="R919" t="str">
            <v>757-739-8670</v>
          </cell>
          <cell r="S919" t="str">
            <v>Michael  Paquette</v>
          </cell>
          <cell r="T919" t="str">
            <v>mwpaquette@novanthealth.org</v>
          </cell>
          <cell r="U919" t="str">
            <v>413-454-2094</v>
          </cell>
        </row>
        <row r="920">
          <cell r="A920" t="str">
            <v>600044</v>
          </cell>
          <cell r="B920" t="str">
            <v>Novant Health</v>
          </cell>
          <cell r="C920" t="str">
            <v>Novant Health Presbyterian Medical Center</v>
          </cell>
          <cell r="D920" t="str">
            <v>LOC-00308</v>
          </cell>
          <cell r="E920" t="str">
            <v>Mecklenburg</v>
          </cell>
          <cell r="F920" t="str">
            <v>Mecklenburg</v>
          </cell>
          <cell r="G920" t="str">
            <v>Hospital</v>
          </cell>
          <cell r="H920" t="str">
            <v>rchipman-ashley@novanthealth.org</v>
          </cell>
          <cell r="I920" t="str">
            <v>336-277-4014</v>
          </cell>
          <cell r="J920" t="str">
            <v>Carl  Armato</v>
          </cell>
          <cell r="K920" t="str">
            <v>csarmato@novanthealth.org</v>
          </cell>
          <cell r="L920" t="str">
            <v>336-718-2023</v>
          </cell>
          <cell r="M920" t="str">
            <v>Eric  Eskioglu</v>
          </cell>
          <cell r="N920" t="str">
            <v>eeskioglu@novanthealth.org</v>
          </cell>
          <cell r="O920" t="str">
            <v>704-384-7036</v>
          </cell>
          <cell r="P920" t="str">
            <v>Brad R Petersen</v>
          </cell>
          <cell r="Q920" t="str">
            <v>brpetersen@novanthealth.org</v>
          </cell>
          <cell r="R920" t="str">
            <v>989-859-8138</v>
          </cell>
          <cell r="S920" t="str">
            <v>Timothy C Randolph</v>
          </cell>
          <cell r="T920" t="str">
            <v>timothyc.randolph@novanthealth.org</v>
          </cell>
          <cell r="U920" t="str">
            <v>585-704-1969</v>
          </cell>
        </row>
        <row r="921">
          <cell r="A921" t="str">
            <v>800009</v>
          </cell>
          <cell r="B921" t="str">
            <v>Novant Health</v>
          </cell>
          <cell r="C921" t="str">
            <v>Novant Health Rowan Medical Center</v>
          </cell>
          <cell r="D921" t="str">
            <v>LOC-00391</v>
          </cell>
          <cell r="E921" t="str">
            <v>Rowan</v>
          </cell>
          <cell r="F921" t="str">
            <v>Rowan</v>
          </cell>
          <cell r="G921" t="str">
            <v>Hospital</v>
          </cell>
          <cell r="H921" t="str">
            <v>rchipman-ashley@novanthealth.org</v>
          </cell>
          <cell r="I921" t="str">
            <v>336-277-4014</v>
          </cell>
          <cell r="J921" t="str">
            <v>Carl  Armato</v>
          </cell>
          <cell r="K921" t="str">
            <v>csarmato@novanthealth.org</v>
          </cell>
          <cell r="L921" t="str">
            <v>336-718-2023</v>
          </cell>
          <cell r="M921" t="str">
            <v>Eric  Eskioglu</v>
          </cell>
          <cell r="N921" t="str">
            <v>eeskioglu@novanthealth.org</v>
          </cell>
          <cell r="O921" t="str">
            <v>704-384-7036</v>
          </cell>
          <cell r="P921" t="str">
            <v>Carla  Kennedy</v>
          </cell>
          <cell r="Q921" t="str">
            <v>carla.kennedy@novanthealth.org</v>
          </cell>
          <cell r="R921" t="str">
            <v>704-210-5093</v>
          </cell>
          <cell r="S921" t="str">
            <v>Regina  Chipman-Ashley</v>
          </cell>
          <cell r="T921" t="str">
            <v>rchipman-ashley@novanthealth.org</v>
          </cell>
          <cell r="U921" t="str">
            <v>336-277-4014</v>
          </cell>
        </row>
        <row r="922">
          <cell r="A922" t="str">
            <v>34C025</v>
          </cell>
          <cell r="B922" t="str">
            <v>Novant Health</v>
          </cell>
          <cell r="C922" t="str">
            <v>Novant Health Medical Group - Hanes</v>
          </cell>
          <cell r="D922" t="str">
            <v>LOC-01436</v>
          </cell>
          <cell r="E922" t="str">
            <v>Forsyth</v>
          </cell>
          <cell r="F922" t="str">
            <v>Forsyth</v>
          </cell>
          <cell r="G922" t="str">
            <v>Medical practice : family medicine</v>
          </cell>
          <cell r="H922" t="str">
            <v>rchipman-ashley@novanthealth.org</v>
          </cell>
          <cell r="I922" t="str">
            <v>336-277-4014</v>
          </cell>
          <cell r="J922" t="str">
            <v>Carl  Armato</v>
          </cell>
          <cell r="K922" t="str">
            <v>csarmato@novanthealth.org</v>
          </cell>
          <cell r="L922" t="str">
            <v>336-718-2023</v>
          </cell>
          <cell r="M922" t="str">
            <v>Eric  Eskioglu</v>
          </cell>
          <cell r="N922" t="str">
            <v>eeskioglu@novanthealth.org</v>
          </cell>
          <cell r="O922" t="str">
            <v>704-384-7036</v>
          </cell>
          <cell r="P922" t="str">
            <v>Elnora  Maddox</v>
          </cell>
          <cell r="Q922" t="str">
            <v>elmaddox@novanthealth.org</v>
          </cell>
          <cell r="R922" t="str">
            <v>336-481-8680</v>
          </cell>
          <cell r="S922" t="str">
            <v>Donna  Huie</v>
          </cell>
          <cell r="T922" t="str">
            <v>dhuie@novanthealth.org</v>
          </cell>
          <cell r="U922" t="str">
            <v>336-409-8750</v>
          </cell>
        </row>
        <row r="923">
          <cell r="A923" t="str">
            <v>34C002</v>
          </cell>
          <cell r="B923" t="str">
            <v>Novant Health Rehabilitation Hospital, an affiliate of Encompass Health</v>
          </cell>
          <cell r="C923" t="str">
            <v>Novant Health Rehabilitation Hospital, an affiliate of Encompass Health</v>
          </cell>
          <cell r="D923" t="str">
            <v>LOC-00309</v>
          </cell>
          <cell r="E923" t="str">
            <v/>
          </cell>
          <cell r="F923" t="str">
            <v>Forsyth</v>
          </cell>
          <cell r="G923" t="str">
            <v>Hospital</v>
          </cell>
          <cell r="H923" t="str">
            <v>sarah.nix@encompasshealth.com</v>
          </cell>
          <cell r="I923" t="str">
            <v>+336-754-3500</v>
          </cell>
          <cell r="J923" t="str">
            <v>Anita M Prendergast</v>
          </cell>
          <cell r="K923" t="str">
            <v>anita.prendergast@encompasshealth.com</v>
          </cell>
          <cell r="L923" t="str">
            <v>+336-754-3521</v>
          </cell>
          <cell r="M923" t="str">
            <v>James M Mclean</v>
          </cell>
          <cell r="N923" t="str">
            <v>jame.mclean@encompasshealth.com</v>
          </cell>
          <cell r="O923" t="str">
            <v>+336-754-3605</v>
          </cell>
          <cell r="P923" t="str">
            <v>Sarah F Nix</v>
          </cell>
          <cell r="Q923" t="str">
            <v>sarah.nix@encompasshealth.org</v>
          </cell>
          <cell r="R923" t="str">
            <v>+336-754-3565</v>
          </cell>
          <cell r="S923" t="str">
            <v>Tammie  Dowell</v>
          </cell>
          <cell r="T923" t="str">
            <v>tammie.dowell@encompasshealth.com</v>
          </cell>
          <cell r="U923" t="str">
            <v>+336-754-3596</v>
          </cell>
        </row>
        <row r="924">
          <cell r="A924" t="str">
            <v>92C107</v>
          </cell>
          <cell r="B924" t="str">
            <v>Nuevo Health</v>
          </cell>
          <cell r="C924" t="str">
            <v>Nuevo Health</v>
          </cell>
          <cell r="D924" t="str">
            <v>LOC-02948</v>
          </cell>
          <cell r="E924" t="str">
            <v>Wake</v>
          </cell>
          <cell r="F924" t="str">
            <v>Wake</v>
          </cell>
          <cell r="G924" t="str">
            <v>Pharmacy : independent</v>
          </cell>
          <cell r="H924" t="str">
            <v>manager@nuevohealthus.com</v>
          </cell>
          <cell r="I924" t="str">
            <v>919-295-4446</v>
          </cell>
          <cell r="J924" t="str">
            <v>Chioma  Ugwa</v>
          </cell>
          <cell r="K924" t="str">
            <v>chiomaugwa@gmail.com</v>
          </cell>
          <cell r="L924" t="str">
            <v>919-295-4446</v>
          </cell>
          <cell r="M924" t="str">
            <v>Jeremy  Overton</v>
          </cell>
          <cell r="N924" t="str">
            <v>manager@nuevohealthus.com</v>
          </cell>
          <cell r="O924" t="str">
            <v>919-295-4446</v>
          </cell>
          <cell r="P924" t="str">
            <v>Jeremy  Overton</v>
          </cell>
          <cell r="Q924" t="str">
            <v>manager@nuevohealthus.com</v>
          </cell>
          <cell r="R924" t="str">
            <v>919-295-4446</v>
          </cell>
          <cell r="S924" t="str">
            <v>Daryung  Au</v>
          </cell>
          <cell r="T924" t="str">
            <v>daryung2@gmail.com</v>
          </cell>
          <cell r="U924" t="str">
            <v>919-295-4446</v>
          </cell>
        </row>
        <row r="925">
          <cell r="A925" t="str">
            <v>96C001</v>
          </cell>
          <cell r="B925" t="str">
            <v>O'Berry Neuro-Medical Treatment Center</v>
          </cell>
          <cell r="C925" t="str">
            <v>O'Berry Neuro-Medical Treatment Center</v>
          </cell>
          <cell r="D925" t="str">
            <v>LOC-00310</v>
          </cell>
          <cell r="E925" t="str">
            <v>Wayne</v>
          </cell>
          <cell r="F925" t="str">
            <v>Wayne</v>
          </cell>
          <cell r="G925" t="str">
            <v>Long-term care : nursing home, skilled nursing facility, non-federally certified</v>
          </cell>
          <cell r="H925" t="str">
            <v>carla.dawson@dhhs.nc.gov</v>
          </cell>
          <cell r="I925" t="str">
            <v>+919-581-4001</v>
          </cell>
          <cell r="J925" t="str">
            <v>Michael E Bunch</v>
          </cell>
          <cell r="K925" t="str">
            <v>michael.bunch@dhhs.nc.gov</v>
          </cell>
          <cell r="L925" t="str">
            <v>+919-581-4001</v>
          </cell>
          <cell r="M925" t="str">
            <v>Michael E Bunch</v>
          </cell>
          <cell r="N925" t="str">
            <v>michael.bunch@dhhs.nc.gov</v>
          </cell>
          <cell r="O925" t="str">
            <v>+919-581-4001</v>
          </cell>
          <cell r="P925" t="str">
            <v>Carla N Dawson</v>
          </cell>
          <cell r="Q925" t="str">
            <v>carla.dawson@dhhs.nc.gov</v>
          </cell>
          <cell r="R925" t="str">
            <v>919-581-4686</v>
          </cell>
          <cell r="S925" t="str">
            <v>Brianna  McGraw</v>
          </cell>
          <cell r="T925" t="str">
            <v>brianna.mcgraw@dhhs.nc.gov</v>
          </cell>
          <cell r="U925" t="str">
            <v>919-581-4170</v>
          </cell>
        </row>
        <row r="926">
          <cell r="A926" t="str">
            <v>58C002</v>
          </cell>
          <cell r="B926" t="str">
            <v>O'Neals Drug Store, Inc</v>
          </cell>
          <cell r="C926" t="str">
            <v>Costwise Pharmacy Inc</v>
          </cell>
          <cell r="D926" t="str">
            <v>LOC-01686</v>
          </cell>
          <cell r="E926" t="str">
            <v>Martin</v>
          </cell>
          <cell r="F926" t="str">
            <v>Martin</v>
          </cell>
          <cell r="G926" t="str">
            <v>Pharmacy : independent</v>
          </cell>
          <cell r="H926" t="str">
            <v>sarah@onealsdrug.com</v>
          </cell>
          <cell r="I926" t="str">
            <v>252-943-2643</v>
          </cell>
          <cell r="J926" t="str">
            <v>Walton P O'Neal</v>
          </cell>
          <cell r="K926" t="str">
            <v>neal@onealsdrug.com</v>
          </cell>
          <cell r="L926" t="str">
            <v>252-943-2643</v>
          </cell>
          <cell r="M926" t="str">
            <v>Sarah S Sproat</v>
          </cell>
          <cell r="N926" t="str">
            <v>sarah@onealsdrug.com</v>
          </cell>
          <cell r="O926" t="str">
            <v>252-217-6700</v>
          </cell>
          <cell r="P926" t="str">
            <v>Jodi  Rose</v>
          </cell>
          <cell r="Q926" t="str">
            <v>jodi@onealsdrug.com</v>
          </cell>
          <cell r="R926" t="str">
            <v>252-809-4288</v>
          </cell>
          <cell r="S926" t="str">
            <v>Sarah S Sproat</v>
          </cell>
          <cell r="T926" t="str">
            <v>sarah@onealsdrug.com</v>
          </cell>
          <cell r="U926" t="str">
            <v>252-217-6700</v>
          </cell>
        </row>
        <row r="927">
          <cell r="A927" t="str">
            <v>89C002</v>
          </cell>
          <cell r="B927" t="str">
            <v>O'Neals Drug Store, Inc</v>
          </cell>
          <cell r="C927" t="str">
            <v>Columbia Pharmacy Inc</v>
          </cell>
          <cell r="D927" t="str">
            <v>LOC-01687</v>
          </cell>
          <cell r="E927" t="str">
            <v>Tyrrell</v>
          </cell>
          <cell r="F927" t="str">
            <v>Tyrrell</v>
          </cell>
          <cell r="G927" t="str">
            <v>Pharmacy : independent</v>
          </cell>
          <cell r="H927" t="str">
            <v>sarah@onealsdrug.com</v>
          </cell>
          <cell r="I927" t="str">
            <v>252-943-2643</v>
          </cell>
          <cell r="J927" t="str">
            <v>Walton P O'Neal</v>
          </cell>
          <cell r="K927" t="str">
            <v>neal@onealsdrug.com</v>
          </cell>
          <cell r="L927" t="str">
            <v>252-943-2643</v>
          </cell>
          <cell r="M927" t="str">
            <v>Sarah S Sproat</v>
          </cell>
          <cell r="N927" t="str">
            <v>sarah@onealsdrug.com</v>
          </cell>
          <cell r="O927" t="str">
            <v>252-217-6700</v>
          </cell>
          <cell r="P927" t="str">
            <v>Kirstin  Bradley</v>
          </cell>
          <cell r="Q927" t="str">
            <v>kirstin@onealsdrug.com</v>
          </cell>
          <cell r="R927" t="str">
            <v>252-796-2421</v>
          </cell>
          <cell r="S927" t="str">
            <v>Sarah S Sproat</v>
          </cell>
          <cell r="T927" t="str">
            <v>sarah@onealsdrug.com</v>
          </cell>
          <cell r="U927" t="str">
            <v>252-217-6700</v>
          </cell>
        </row>
        <row r="928">
          <cell r="A928" t="str">
            <v>07C007</v>
          </cell>
          <cell r="B928" t="str">
            <v>O'Neals Drug Store, Inc</v>
          </cell>
          <cell r="C928" t="str">
            <v>Hospital Pharmacy of Washington Inc</v>
          </cell>
          <cell r="D928" t="str">
            <v>LOC-01684</v>
          </cell>
          <cell r="E928" t="str">
            <v>Beaufort</v>
          </cell>
          <cell r="F928" t="str">
            <v>Beaufort</v>
          </cell>
          <cell r="G928" t="str">
            <v>Pharmacy : independent</v>
          </cell>
          <cell r="H928" t="str">
            <v>sarah@onealsdrug.com</v>
          </cell>
          <cell r="I928" t="str">
            <v>252-943-2643</v>
          </cell>
          <cell r="J928" t="str">
            <v>Walton P O'Neal</v>
          </cell>
          <cell r="K928" t="str">
            <v>neal@onealsdrug.com</v>
          </cell>
          <cell r="L928" t="str">
            <v>252-943-2643</v>
          </cell>
          <cell r="M928" t="str">
            <v>Sarah S Sproat</v>
          </cell>
          <cell r="N928" t="str">
            <v>sarah@onealsdrug.com</v>
          </cell>
          <cell r="O928" t="str">
            <v>252-217-6700</v>
          </cell>
          <cell r="P928" t="str">
            <v>Angela  Biggs</v>
          </cell>
          <cell r="Q928" t="str">
            <v>angela@onealsdrug.com</v>
          </cell>
          <cell r="R928" t="str">
            <v>252-946-4113</v>
          </cell>
          <cell r="S928" t="str">
            <v>Sarah S Sproat</v>
          </cell>
          <cell r="T928" t="str">
            <v>sarah@onealsdrug.com</v>
          </cell>
          <cell r="U928" t="str">
            <v>252-217-6700</v>
          </cell>
        </row>
        <row r="929">
          <cell r="A929" t="str">
            <v>07C008</v>
          </cell>
          <cell r="B929" t="str">
            <v>O'Neals Drug Store, Inc</v>
          </cell>
          <cell r="C929" t="str">
            <v>O'Neals Drug Store Inc</v>
          </cell>
          <cell r="D929" t="str">
            <v>LOC-01688</v>
          </cell>
          <cell r="E929" t="str">
            <v>Beaufort</v>
          </cell>
          <cell r="F929" t="str">
            <v>Beaufort</v>
          </cell>
          <cell r="G929" t="str">
            <v>Pharmacy : independent</v>
          </cell>
          <cell r="H929" t="str">
            <v>sarah@onealsdrug.com</v>
          </cell>
          <cell r="I929" t="str">
            <v>252-943-2643</v>
          </cell>
          <cell r="J929" t="str">
            <v>Walton P O'Neal</v>
          </cell>
          <cell r="K929" t="str">
            <v>neal@onealsdrug.com</v>
          </cell>
          <cell r="L929" t="str">
            <v>252-943-2643</v>
          </cell>
          <cell r="M929" t="str">
            <v>Sarah S Sproat</v>
          </cell>
          <cell r="N929" t="str">
            <v>sarah@onealsdrug.com</v>
          </cell>
          <cell r="O929" t="str">
            <v>252-217-6700</v>
          </cell>
          <cell r="P929" t="str">
            <v>Taffy H Klaassen</v>
          </cell>
          <cell r="Q929" t="str">
            <v>taffy@onealsdrug.com</v>
          </cell>
          <cell r="R929" t="str">
            <v>252-943-2643</v>
          </cell>
          <cell r="S929" t="str">
            <v>Sarah S Sproat</v>
          </cell>
          <cell r="T929" t="str">
            <v>sarah@onealsdrug.com</v>
          </cell>
          <cell r="U929" t="str">
            <v>252-217-6700</v>
          </cell>
        </row>
        <row r="930">
          <cell r="A930" t="str">
            <v>07C006</v>
          </cell>
          <cell r="B930" t="str">
            <v>O'Neals Drug Store, Inc</v>
          </cell>
          <cell r="C930" t="str">
            <v>Chocowinity Pharmacy Inc</v>
          </cell>
          <cell r="D930" t="str">
            <v>LOC-01683</v>
          </cell>
          <cell r="E930" t="str">
            <v>Beaufort</v>
          </cell>
          <cell r="F930" t="str">
            <v>Beaufort</v>
          </cell>
          <cell r="G930" t="str">
            <v>Pharmacy : independent</v>
          </cell>
          <cell r="H930" t="str">
            <v>sarah@onealsdrug.com</v>
          </cell>
          <cell r="I930" t="str">
            <v>252-943-2643</v>
          </cell>
          <cell r="J930" t="str">
            <v>Walton P O'Neal</v>
          </cell>
          <cell r="K930" t="str">
            <v>neal@onealsdrug.com</v>
          </cell>
          <cell r="L930" t="str">
            <v>252-943-2643</v>
          </cell>
          <cell r="M930" t="str">
            <v>Sarah S Sproat</v>
          </cell>
          <cell r="N930" t="str">
            <v>sarah@onealsdrug.com</v>
          </cell>
          <cell r="O930" t="str">
            <v>252-217-6700</v>
          </cell>
          <cell r="P930" t="str">
            <v>Dylan  Hubers</v>
          </cell>
          <cell r="Q930" t="str">
            <v>dylan@onealsdrug.com</v>
          </cell>
          <cell r="R930" t="str">
            <v>252-946-4000</v>
          </cell>
          <cell r="S930" t="str">
            <v>Sarah S Sproat</v>
          </cell>
          <cell r="T930" t="str">
            <v>sarah@onealsdrug.com</v>
          </cell>
          <cell r="U930" t="str">
            <v>252-217-6700</v>
          </cell>
        </row>
        <row r="931">
          <cell r="A931" t="str">
            <v>34C005</v>
          </cell>
          <cell r="B931" t="str">
            <v>Oak Street Health, LLC</v>
          </cell>
          <cell r="C931" t="str">
            <v>Oak Street Health- Winston Salem</v>
          </cell>
          <cell r="D931" t="str">
            <v>LOC-00038</v>
          </cell>
          <cell r="E931" t="str">
            <v>Forsyth</v>
          </cell>
          <cell r="F931" t="str">
            <v>Forsyth</v>
          </cell>
          <cell r="G931" t="str">
            <v>Other</v>
          </cell>
          <cell r="H931" t="str">
            <v>teryn.hynning@oakstreethealth.com</v>
          </cell>
          <cell r="I931" t="str">
            <v>877-497-5136</v>
          </cell>
          <cell r="J931" t="str">
            <v>Mike  Pykosz</v>
          </cell>
          <cell r="K931" t="str">
            <v>mel.clark@oakstreethealth.com</v>
          </cell>
          <cell r="L931" t="str">
            <v>877-497-5136</v>
          </cell>
          <cell r="M931" t="str">
            <v>Griffin  Myers</v>
          </cell>
          <cell r="N931" t="str">
            <v>mel.clark@oakstreethealth.com</v>
          </cell>
          <cell r="O931" t="str">
            <v>877-497-5136</v>
          </cell>
          <cell r="P931" t="str">
            <v>Paul  Costello</v>
          </cell>
          <cell r="Q931" t="str">
            <v>paul.costello@oakstreethealth.com</v>
          </cell>
          <cell r="R931" t="str">
            <v>571-289-7298</v>
          </cell>
          <cell r="S931" t="str">
            <v>Edgar  Maldonado</v>
          </cell>
          <cell r="T931" t="str">
            <v>edgar.maldonado@oakstreethealth.com</v>
          </cell>
          <cell r="U931" t="str">
            <v>610-392-0389</v>
          </cell>
        </row>
        <row r="932">
          <cell r="A932" t="str">
            <v>41C006</v>
          </cell>
          <cell r="B932" t="str">
            <v>Oak Street Health, LLC</v>
          </cell>
          <cell r="C932" t="str">
            <v>Oak Street Health- High Point</v>
          </cell>
          <cell r="D932" t="str">
            <v>LOC-00035</v>
          </cell>
          <cell r="E932" t="str">
            <v>Guilford</v>
          </cell>
          <cell r="F932" t="str">
            <v>Guilford</v>
          </cell>
          <cell r="G932" t="str">
            <v>Other</v>
          </cell>
          <cell r="H932" t="str">
            <v>teryn.hynning@oakstreethealth.com</v>
          </cell>
          <cell r="I932" t="str">
            <v>877-497-5136</v>
          </cell>
          <cell r="J932" t="str">
            <v>Mike  Pykosz</v>
          </cell>
          <cell r="K932" t="str">
            <v>mel.clark@oakstreethealth.com</v>
          </cell>
          <cell r="L932" t="str">
            <v>877-497-5136</v>
          </cell>
          <cell r="M932" t="str">
            <v>Griffin  Myers</v>
          </cell>
          <cell r="N932" t="str">
            <v>mel.clark@oakstreethealth.com</v>
          </cell>
          <cell r="O932" t="str">
            <v>877-497-5136</v>
          </cell>
          <cell r="P932" t="str">
            <v>Chelsea  Rhodes</v>
          </cell>
          <cell r="Q932" t="str">
            <v>chelsea.rhodes@oakstreethealth.com</v>
          </cell>
          <cell r="R932" t="str">
            <v>336-453-4069</v>
          </cell>
          <cell r="S932" t="str">
            <v>Sheri  Lim</v>
          </cell>
          <cell r="T932" t="str">
            <v>sheri.lim@oakstreethealth.com</v>
          </cell>
          <cell r="U932" t="str">
            <v>336-442-0829</v>
          </cell>
        </row>
        <row r="933">
          <cell r="A933" t="str">
            <v>41C005</v>
          </cell>
          <cell r="B933" t="str">
            <v>Oak Street Health, LLC</v>
          </cell>
          <cell r="C933" t="str">
            <v>Oak Street Health, Greensboro</v>
          </cell>
          <cell r="D933" t="str">
            <v>LOC-00033</v>
          </cell>
          <cell r="E933" t="str">
            <v>Guilford</v>
          </cell>
          <cell r="F933" t="str">
            <v>Guilford</v>
          </cell>
          <cell r="G933" t="str">
            <v>Other</v>
          </cell>
          <cell r="H933" t="str">
            <v>teryn.hynning@oakstreethealth.com</v>
          </cell>
          <cell r="I933" t="str">
            <v>877-497-5136</v>
          </cell>
          <cell r="J933" t="str">
            <v>Mike  Pykosz</v>
          </cell>
          <cell r="K933" t="str">
            <v>mel.clark@oakstreethealth.com</v>
          </cell>
          <cell r="L933" t="str">
            <v>877-497-5136</v>
          </cell>
          <cell r="M933" t="str">
            <v>Griffin  Myers</v>
          </cell>
          <cell r="N933" t="str">
            <v>mel.clark@oakstreethealth.com</v>
          </cell>
          <cell r="O933" t="str">
            <v>877-497-5136</v>
          </cell>
          <cell r="P933" t="str">
            <v>Angelia  London</v>
          </cell>
          <cell r="Q933" t="str">
            <v>angelia.london@oakstreethealth.com</v>
          </cell>
          <cell r="R933" t="str">
            <v>336-260-3233</v>
          </cell>
          <cell r="S933" t="str">
            <v>Andrew  Lamb</v>
          </cell>
          <cell r="T933" t="str">
            <v>andrew.lamb@oakstreethealth.com</v>
          </cell>
          <cell r="U933" t="str">
            <v>336-263-9888</v>
          </cell>
        </row>
        <row r="934">
          <cell r="A934" t="str">
            <v>32C006</v>
          </cell>
          <cell r="B934" t="str">
            <v>Oak Street Health, LLC</v>
          </cell>
          <cell r="C934" t="str">
            <v>Oak Street Health- Durham</v>
          </cell>
          <cell r="D934" t="str">
            <v>LOC-00034</v>
          </cell>
          <cell r="E934" t="str">
            <v>Durham</v>
          </cell>
          <cell r="F934" t="str">
            <v>Durham</v>
          </cell>
          <cell r="G934" t="str">
            <v>Medical practice : other specialty</v>
          </cell>
          <cell r="H934" t="str">
            <v>teryn.hynning@oakstreethealth.com</v>
          </cell>
          <cell r="I934" t="str">
            <v>877-497-5136</v>
          </cell>
          <cell r="J934" t="str">
            <v>Mike  Pykosz</v>
          </cell>
          <cell r="K934" t="str">
            <v>mel.clark@oakstreethealth.com</v>
          </cell>
          <cell r="L934" t="str">
            <v>877-497-5136</v>
          </cell>
          <cell r="M934" t="str">
            <v>Griffin  Myers</v>
          </cell>
          <cell r="N934" t="str">
            <v>mel.clark@oakstreethealth.com</v>
          </cell>
          <cell r="O934" t="str">
            <v>877-497-5136</v>
          </cell>
          <cell r="P934" t="str">
            <v>Mario A Singleton</v>
          </cell>
          <cell r="Q934" t="str">
            <v>mario.singleton@oakstreethealth.com</v>
          </cell>
          <cell r="R934" t="str">
            <v>336-662-2838</v>
          </cell>
          <cell r="S934" t="str">
            <v>Susan M Brown</v>
          </cell>
          <cell r="T934" t="str">
            <v>susan.brown@oakstreethealth.com</v>
          </cell>
          <cell r="U934" t="str">
            <v>919-757-1576</v>
          </cell>
        </row>
        <row r="935">
          <cell r="A935" t="str">
            <v>60C005</v>
          </cell>
          <cell r="B935" t="str">
            <v>Oak Street Health, LLC</v>
          </cell>
          <cell r="C935" t="str">
            <v>Oak Street Health- East Charlotte</v>
          </cell>
          <cell r="D935" t="str">
            <v>LOC-00037</v>
          </cell>
          <cell r="E935" t="str">
            <v>Mecklenburg</v>
          </cell>
          <cell r="F935" t="str">
            <v>Mecklenburg</v>
          </cell>
          <cell r="G935" t="str">
            <v>Other</v>
          </cell>
          <cell r="H935" t="str">
            <v>teryn.hynning@oakstreethealth.com</v>
          </cell>
          <cell r="I935" t="str">
            <v>877-497-5136</v>
          </cell>
          <cell r="J935" t="str">
            <v>Mike  Pykosz</v>
          </cell>
          <cell r="K935" t="str">
            <v>mel.clark@oakstreethealth.com</v>
          </cell>
          <cell r="L935" t="str">
            <v>877-497-5136</v>
          </cell>
          <cell r="M935" t="str">
            <v>Griffin  Myers</v>
          </cell>
          <cell r="N935" t="str">
            <v>mel.clark@oakstreethealth.com</v>
          </cell>
          <cell r="O935" t="str">
            <v>877-497-5136</v>
          </cell>
          <cell r="P935" t="str">
            <v>Saundra  Coleman</v>
          </cell>
          <cell r="Q935" t="str">
            <v>saundra.coleman@oakstreethealth.com</v>
          </cell>
          <cell r="R935" t="str">
            <v>773-329-6241</v>
          </cell>
          <cell r="S935" t="str">
            <v>John  Uche</v>
          </cell>
          <cell r="T935" t="str">
            <v>john.uche@oakstreethealth.com</v>
          </cell>
          <cell r="U935" t="str">
            <v>419-508-3588</v>
          </cell>
        </row>
        <row r="936">
          <cell r="A936" t="str">
            <v>60C004</v>
          </cell>
          <cell r="B936" t="str">
            <v>Oak Street Health, LLC</v>
          </cell>
          <cell r="C936" t="str">
            <v>Oak Street Health- Enderly Park</v>
          </cell>
          <cell r="D936" t="str">
            <v>LOC-00036</v>
          </cell>
          <cell r="E936" t="str">
            <v>Mecklenburg</v>
          </cell>
          <cell r="F936" t="str">
            <v>Mecklenburg</v>
          </cell>
          <cell r="G936" t="str">
            <v>Other</v>
          </cell>
          <cell r="H936" t="str">
            <v>teryn.hynning@oakstreethealth.com</v>
          </cell>
          <cell r="I936" t="str">
            <v>877-497-5136</v>
          </cell>
          <cell r="J936" t="str">
            <v>Mike  Pykosz</v>
          </cell>
          <cell r="K936" t="str">
            <v>mel.clark@oakstreethealth.com</v>
          </cell>
          <cell r="L936" t="str">
            <v>877-497-5136</v>
          </cell>
          <cell r="M936" t="str">
            <v>Griffin  Myers</v>
          </cell>
          <cell r="N936" t="str">
            <v>mel.clark@oakstreethealth.com</v>
          </cell>
          <cell r="O936" t="str">
            <v>877-497-5136</v>
          </cell>
          <cell r="P936" t="str">
            <v>Olivia  Brooks</v>
          </cell>
          <cell r="Q936" t="str">
            <v>olivia.brooks@oakstreethealth.com</v>
          </cell>
          <cell r="R936" t="str">
            <v>317-414-9526</v>
          </cell>
          <cell r="S936" t="str">
            <v>Patricia  Mencel</v>
          </cell>
          <cell r="T936" t="str">
            <v>patricia.mencel@oakstreethealth.com</v>
          </cell>
          <cell r="U936" t="str">
            <v>860-328-0696</v>
          </cell>
        </row>
        <row r="937">
          <cell r="A937" t="str">
            <v>480004</v>
          </cell>
          <cell r="B937" t="str">
            <v>Ocracoke Health Center</v>
          </cell>
          <cell r="C937" t="str">
            <v>Ocracoke HealthCenter</v>
          </cell>
          <cell r="D937" t="str">
            <v>LOC-00311</v>
          </cell>
          <cell r="E937" t="str">
            <v>Hyde</v>
          </cell>
          <cell r="F937" t="str">
            <v>Hyde</v>
          </cell>
          <cell r="G937" t="str">
            <v>Public health provider : Federally Qualified Health Center</v>
          </cell>
          <cell r="H937" t="str">
            <v>acochran@ocracokehealthcenter.org</v>
          </cell>
          <cell r="I937" t="str">
            <v>252-928-1511</v>
          </cell>
          <cell r="J937" t="str">
            <v>Cheryl L Ballance</v>
          </cell>
          <cell r="K937" t="str">
            <v>cballance@ocracokehealthcenter.org</v>
          </cell>
          <cell r="L937" t="str">
            <v>252-921-0135</v>
          </cell>
          <cell r="M937" t="str">
            <v>Erin B Baker</v>
          </cell>
          <cell r="N937" t="str">
            <v>ebaker@ocracokehealthcenter.org</v>
          </cell>
          <cell r="O937" t="str">
            <v>252-928-1511</v>
          </cell>
          <cell r="P937" t="str">
            <v>Amanda R Cochran</v>
          </cell>
          <cell r="Q937" t="str">
            <v>acochran@ocracokehealthcenter.org</v>
          </cell>
          <cell r="R937" t="str">
            <v>252-928-1511</v>
          </cell>
          <cell r="S937" t="str">
            <v>Lucy L O'Neal</v>
          </cell>
          <cell r="T937" t="str">
            <v>loneal@ocracokehealthcenter.org</v>
          </cell>
          <cell r="U937" t="str">
            <v>252-928-1511</v>
          </cell>
        </row>
        <row r="938">
          <cell r="A938" t="str">
            <v>480005</v>
          </cell>
          <cell r="B938" t="str">
            <v>Ocracoke Health Center</v>
          </cell>
          <cell r="C938" t="str">
            <v>Engelhard Medical Center</v>
          </cell>
          <cell r="D938" t="str">
            <v>LOC-00115</v>
          </cell>
          <cell r="E938" t="str">
            <v>Hyde</v>
          </cell>
          <cell r="F938" t="str">
            <v>Hyde</v>
          </cell>
          <cell r="G938" t="str">
            <v>Public health provider : Federally Qualified Health Center</v>
          </cell>
          <cell r="H938" t="str">
            <v>acochran@ocracokehealthcenter.org</v>
          </cell>
          <cell r="I938" t="str">
            <v>252-928-1511</v>
          </cell>
          <cell r="J938" t="str">
            <v>Cheryl L Ballance</v>
          </cell>
          <cell r="K938" t="str">
            <v>cballance@ocracokehealthcenter.org</v>
          </cell>
          <cell r="L938" t="str">
            <v>252-921-0135</v>
          </cell>
          <cell r="M938" t="str">
            <v>Erin B Baker</v>
          </cell>
          <cell r="N938" t="str">
            <v>ebaker@ocracokehealthcenter.org</v>
          </cell>
          <cell r="O938" t="str">
            <v>252-928-1511</v>
          </cell>
          <cell r="P938" t="str">
            <v>Amanda R Cochran</v>
          </cell>
          <cell r="Q938" t="str">
            <v>acochran@ocracokehealthcenter.org</v>
          </cell>
          <cell r="R938" t="str">
            <v>252-928-1511</v>
          </cell>
          <cell r="S938" t="str">
            <v>Jaime  Jones</v>
          </cell>
          <cell r="T938" t="str">
            <v>jjones@engelhardmedicalcenter.org</v>
          </cell>
          <cell r="U938" t="str">
            <v>252-925-7000</v>
          </cell>
        </row>
        <row r="939">
          <cell r="A939" t="str">
            <v>02C004</v>
          </cell>
          <cell r="B939" t="str">
            <v>OFFICE PRACTICE OF PHARMACY LL</v>
          </cell>
          <cell r="C939" t="str">
            <v>OFFICE PRACTICE OF PHARMACY LLC</v>
          </cell>
          <cell r="D939" t="str">
            <v>LOC-01988</v>
          </cell>
          <cell r="E939" t="str">
            <v>Alexander</v>
          </cell>
          <cell r="F939" t="str">
            <v>Alexander</v>
          </cell>
          <cell r="G939" t="str">
            <v>Pharmacy : independent</v>
          </cell>
          <cell r="H939" t="str">
            <v>fergopp@bellsouth.net</v>
          </cell>
          <cell r="I939" t="str">
            <v>828-632-8591</v>
          </cell>
          <cell r="J939" t="str">
            <v>ANNA F FERGUSON</v>
          </cell>
          <cell r="K939" t="str">
            <v>fergopp@bellsouth.net</v>
          </cell>
          <cell r="L939" t="str">
            <v>828-632-8591</v>
          </cell>
          <cell r="M939" t="str">
            <v>ANNA F FERGUSON</v>
          </cell>
          <cell r="N939" t="str">
            <v>fergopp@bellsouth.net</v>
          </cell>
          <cell r="O939" t="str">
            <v>828-632-8591</v>
          </cell>
          <cell r="P939" t="str">
            <v>ANNA F FERGUSON</v>
          </cell>
          <cell r="Q939" t="str">
            <v>fergopp@bellsouth.net</v>
          </cell>
          <cell r="R939" t="str">
            <v>828-632-8591</v>
          </cell>
          <cell r="S939" t="str">
            <v>AMY W STURGILL</v>
          </cell>
          <cell r="T939" t="str">
            <v>awsturgill@yahoo.com</v>
          </cell>
          <cell r="U939" t="str">
            <v>828-381-3288</v>
          </cell>
        </row>
        <row r="940">
          <cell r="A940" t="str">
            <v>640025</v>
          </cell>
          <cell r="B940" t="str">
            <v>OIC Family Medical Centers</v>
          </cell>
          <cell r="C940" t="str">
            <v>OIC Family Medical Center at Happy HIll</v>
          </cell>
          <cell r="D940" t="str">
            <v>LOC-00433</v>
          </cell>
          <cell r="E940" t="str">
            <v>Nash</v>
          </cell>
          <cell r="F940" t="str">
            <v>Nash</v>
          </cell>
          <cell r="G940" t="str">
            <v>Public health provider : Federally Qualified Health Center</v>
          </cell>
          <cell r="H940" t="str">
            <v>mbattle@oicone.org</v>
          </cell>
          <cell r="I940" t="str">
            <v>252-210-9856</v>
          </cell>
          <cell r="J940" t="str">
            <v>Reuben C Blackwell IV</v>
          </cell>
          <cell r="K940" t="str">
            <v>rblackwell@oicone.org</v>
          </cell>
          <cell r="L940" t="str">
            <v>252-210-9856</v>
          </cell>
          <cell r="M940" t="str">
            <v>Tisa O Roberts</v>
          </cell>
          <cell r="N940" t="str">
            <v>troberts@oicone.org</v>
          </cell>
          <cell r="O940" t="str">
            <v>252-210-9856</v>
          </cell>
          <cell r="P940" t="str">
            <v>Marcie C Battle</v>
          </cell>
          <cell r="Q940" t="str">
            <v>mbattle@oicone.org</v>
          </cell>
          <cell r="R940" t="str">
            <v>252-210-9856</v>
          </cell>
          <cell r="S940" t="str">
            <v>Chinue P Lawrence</v>
          </cell>
          <cell r="T940" t="str">
            <v>clawrence@oicone.org</v>
          </cell>
          <cell r="U940" t="str">
            <v>252-210-9856</v>
          </cell>
        </row>
        <row r="941">
          <cell r="A941" t="str">
            <v>330005</v>
          </cell>
          <cell r="B941" t="str">
            <v>OIC Family Medical Centers</v>
          </cell>
          <cell r="C941" t="str">
            <v>OIC Family Medical Center at Fairview</v>
          </cell>
          <cell r="D941" t="str">
            <v>LOC-00430</v>
          </cell>
          <cell r="E941" t="str">
            <v>Edgecombe</v>
          </cell>
          <cell r="F941" t="str">
            <v>Edgecombe</v>
          </cell>
          <cell r="G941" t="str">
            <v>Public health provider : Federally Qualified Health Center</v>
          </cell>
          <cell r="H941" t="str">
            <v>mbattle@oicone.org</v>
          </cell>
          <cell r="I941" t="str">
            <v>252-210-9856</v>
          </cell>
          <cell r="J941" t="str">
            <v>Reuben C Blackwell IV</v>
          </cell>
          <cell r="K941" t="str">
            <v>rblackwell@oicone.org</v>
          </cell>
          <cell r="L941" t="str">
            <v>252-210-9856</v>
          </cell>
          <cell r="M941" t="str">
            <v>Tisa O Roberts</v>
          </cell>
          <cell r="N941" t="str">
            <v>troberts@oicone.org</v>
          </cell>
          <cell r="O941" t="str">
            <v>252-210-9856</v>
          </cell>
          <cell r="P941" t="str">
            <v>Marcie C Battle</v>
          </cell>
          <cell r="Q941" t="str">
            <v>mbattle@oicone.org</v>
          </cell>
          <cell r="R941" t="str">
            <v>252-210-9856</v>
          </cell>
          <cell r="S941" t="str">
            <v>Chinue  Lawrence</v>
          </cell>
          <cell r="T941" t="str">
            <v>clawrence@oicone.org</v>
          </cell>
          <cell r="U941" t="str">
            <v>252-210-9856</v>
          </cell>
        </row>
        <row r="942">
          <cell r="A942" t="str">
            <v>640020</v>
          </cell>
          <cell r="B942" t="str">
            <v>OIC Family Medical Centers</v>
          </cell>
          <cell r="C942" t="str">
            <v>OIC Family Medical Center at CHP</v>
          </cell>
          <cell r="D942" t="str">
            <v>LOC-00431</v>
          </cell>
          <cell r="E942" t="str">
            <v>Nash</v>
          </cell>
          <cell r="F942" t="str">
            <v>Nash</v>
          </cell>
          <cell r="G942" t="str">
            <v>Public health provider : Federally Qualified Health Center</v>
          </cell>
          <cell r="H942" t="str">
            <v>mbattle@oicone.org</v>
          </cell>
          <cell r="I942" t="str">
            <v>252-210-9856</v>
          </cell>
          <cell r="J942" t="str">
            <v>Reuben C Blackwell IV</v>
          </cell>
          <cell r="K942" t="str">
            <v>rblackwell@oicone.org</v>
          </cell>
          <cell r="L942" t="str">
            <v>252-210-9856</v>
          </cell>
          <cell r="M942" t="str">
            <v>Tisa O Roberts</v>
          </cell>
          <cell r="N942" t="str">
            <v>troberts@oicone.org</v>
          </cell>
          <cell r="O942" t="str">
            <v>252-210-9856</v>
          </cell>
          <cell r="P942" t="str">
            <v>Marcie C Battle</v>
          </cell>
          <cell r="Q942" t="str">
            <v>mbattle@oicone.org</v>
          </cell>
          <cell r="R942" t="str">
            <v>252-210-9856</v>
          </cell>
          <cell r="S942" t="str">
            <v>Chinue P Lawrence</v>
          </cell>
          <cell r="T942" t="str">
            <v>clawrence@oicone.org</v>
          </cell>
          <cell r="U942" t="str">
            <v>252-210-9856</v>
          </cell>
        </row>
        <row r="943">
          <cell r="A943" t="str">
            <v>33C007</v>
          </cell>
          <cell r="B943" t="str">
            <v>OIC Family Medical Centers</v>
          </cell>
          <cell r="C943" t="str">
            <v>OIC Specialty Care Center</v>
          </cell>
          <cell r="D943" t="str">
            <v>LOC-00432</v>
          </cell>
          <cell r="E943" t="str">
            <v>Edgecombe</v>
          </cell>
          <cell r="F943" t="str">
            <v>Edgecombe</v>
          </cell>
          <cell r="G943" t="str">
            <v>Public health provider : Federally Qualified Health Center</v>
          </cell>
          <cell r="H943" t="str">
            <v>mbattle@oicone.org</v>
          </cell>
          <cell r="I943" t="str">
            <v>252-210-9856</v>
          </cell>
          <cell r="J943" t="str">
            <v>Reuben C Blackwell IV</v>
          </cell>
          <cell r="K943" t="str">
            <v>rblackwell@oicone.org</v>
          </cell>
          <cell r="L943" t="str">
            <v>252-210-9856</v>
          </cell>
          <cell r="M943" t="str">
            <v>Tisa O Roberts</v>
          </cell>
          <cell r="N943" t="str">
            <v>troberts@oicone.org</v>
          </cell>
          <cell r="O943" t="str">
            <v>252-210-9856</v>
          </cell>
          <cell r="P943" t="str">
            <v>Marcie C Battle</v>
          </cell>
          <cell r="Q943" t="str">
            <v>mbattle@oicone.org</v>
          </cell>
          <cell r="R943" t="str">
            <v>252-210-9856</v>
          </cell>
          <cell r="S943" t="str">
            <v>Chinue P Lawrence</v>
          </cell>
          <cell r="T943" t="str">
            <v>clawrence@oicone.org</v>
          </cell>
          <cell r="U943" t="str">
            <v>252-210-9856</v>
          </cell>
        </row>
        <row r="944">
          <cell r="A944" t="str">
            <v>60C060</v>
          </cell>
          <cell r="B944" t="str">
            <v>Onsite medical clinic at Carrier</v>
          </cell>
          <cell r="C944" t="str">
            <v>Onsite Clinic at Carrier Charlotte</v>
          </cell>
          <cell r="D944" t="str">
            <v>LOC-02472</v>
          </cell>
          <cell r="E944" t="str">
            <v>Mecklenburg</v>
          </cell>
          <cell r="F944" t="str">
            <v>Mecklenburg</v>
          </cell>
          <cell r="G944" t="str">
            <v>Health center : occupational</v>
          </cell>
          <cell r="H944" t="str">
            <v>aaronh@worksteps.com</v>
          </cell>
          <cell r="I944" t="str">
            <v>704-921-3853</v>
          </cell>
          <cell r="J944" t="str">
            <v>Lori  Butler</v>
          </cell>
          <cell r="K944" t="str">
            <v>lori.butler@carrier.com</v>
          </cell>
          <cell r="L944" t="str">
            <v>561-512-9272</v>
          </cell>
          <cell r="M944" t="str">
            <v>Dr Ben  Hoffman</v>
          </cell>
          <cell r="N944" t="str">
            <v>benh@worksteps.com</v>
          </cell>
          <cell r="O944" t="str">
            <v>518-389-8496</v>
          </cell>
          <cell r="P944" t="str">
            <v>Crystal  Dutremble</v>
          </cell>
          <cell r="Q944" t="str">
            <v>crystal.dutremble@carrier.com</v>
          </cell>
          <cell r="R944" t="str">
            <v>704-921-3853</v>
          </cell>
          <cell r="S944" t="str">
            <v>Kim  Maul</v>
          </cell>
          <cell r="T944" t="str">
            <v>kim.maul2@carrier.com</v>
          </cell>
          <cell r="U944" t="str">
            <v>704-921-3853</v>
          </cell>
        </row>
        <row r="945">
          <cell r="A945" t="str">
            <v>670001</v>
          </cell>
          <cell r="B945" t="str">
            <v>Onslow County Health Department</v>
          </cell>
          <cell r="C945" t="str">
            <v>Onslow County Health Department</v>
          </cell>
          <cell r="D945" t="str">
            <v>LOC-00225</v>
          </cell>
          <cell r="E945" t="str">
            <v>Onslow</v>
          </cell>
          <cell r="F945" t="str">
            <v>Onslow</v>
          </cell>
          <cell r="G945" t="str">
            <v>Public health provider : public health clinic</v>
          </cell>
          <cell r="H945" t="str">
            <v>whitney_jezek@onslowcountync.gov</v>
          </cell>
          <cell r="I945" t="str">
            <v>910-347-2154</v>
          </cell>
          <cell r="J945" t="str">
            <v>Kristen R Richmond-Hoover</v>
          </cell>
          <cell r="K945" t="str">
            <v>kristenr_hoover@onslowcountync.gov</v>
          </cell>
          <cell r="L945" t="str">
            <v>910-989-3985</v>
          </cell>
          <cell r="M945" t="str">
            <v>Troy J Ehrhart</v>
          </cell>
          <cell r="N945" t="str">
            <v>tehrhart@wilmingtonhealth.com</v>
          </cell>
          <cell r="O945" t="str">
            <v>910-340-0191</v>
          </cell>
          <cell r="P945" t="str">
            <v>Whitney D Jezek</v>
          </cell>
          <cell r="Q945" t="str">
            <v>whitney_jezek@onslowcountync.gov</v>
          </cell>
          <cell r="R945" t="str">
            <v>910-554-8673</v>
          </cell>
          <cell r="S945" t="str">
            <v>Kelsey P Gavin</v>
          </cell>
          <cell r="T945" t="str">
            <v>kelsey_gavin@onslowcountync.gov</v>
          </cell>
          <cell r="U945" t="str">
            <v>910-333-2463</v>
          </cell>
        </row>
        <row r="946">
          <cell r="A946" t="str">
            <v>670006</v>
          </cell>
          <cell r="B946" t="str">
            <v>Onslow Memorial Hospital, Inc.</v>
          </cell>
          <cell r="C946" t="str">
            <v>Onslow Memorial Hospital, Inc.</v>
          </cell>
          <cell r="D946" t="str">
            <v>LOC-00312</v>
          </cell>
          <cell r="E946" t="str">
            <v>Onslow</v>
          </cell>
          <cell r="F946" t="str">
            <v>Onslow</v>
          </cell>
          <cell r="G946" t="str">
            <v>Hospital</v>
          </cell>
          <cell r="H946" t="str">
            <v>byron.lee@onslow.org</v>
          </cell>
          <cell r="I946" t="str">
            <v>+910-577-2277</v>
          </cell>
          <cell r="J946" t="str">
            <v>Penney A Burlingame Deal</v>
          </cell>
          <cell r="K946" t="str">
            <v>penney.burlingamedeal@onslow.org</v>
          </cell>
          <cell r="L946" t="str">
            <v>+910-577-4767</v>
          </cell>
          <cell r="M946" t="str">
            <v>Robert A Krause</v>
          </cell>
          <cell r="N946" t="str">
            <v>rkrausemd@outlook.com</v>
          </cell>
          <cell r="O946" t="str">
            <v>+910-353-9906</v>
          </cell>
          <cell r="P946" t="str">
            <v>Byron D Lee</v>
          </cell>
          <cell r="Q946" t="str">
            <v>byron.lee@onslow.org</v>
          </cell>
          <cell r="R946" t="str">
            <v>910-577-2277</v>
          </cell>
          <cell r="S946" t="str">
            <v>Brandy S Gausman</v>
          </cell>
          <cell r="T946" t="str">
            <v>brandy.gausman@onslow.org</v>
          </cell>
          <cell r="U946" t="str">
            <v>910-577-2951</v>
          </cell>
        </row>
        <row r="947">
          <cell r="A947" t="str">
            <v>96C011</v>
          </cell>
          <cell r="B947" t="str">
            <v>Open Water Medical</v>
          </cell>
          <cell r="C947" t="str">
            <v>Open Water Medical Goldsboro</v>
          </cell>
          <cell r="D947" t="str">
            <v>LOC-01681</v>
          </cell>
          <cell r="E947" t="str">
            <v>Wayne</v>
          </cell>
          <cell r="F947" t="str">
            <v>Wayne</v>
          </cell>
          <cell r="G947" t="str">
            <v>Medical practice : family medicine</v>
          </cell>
          <cell r="H947" t="str">
            <v>samuelawillis@gmail.com</v>
          </cell>
          <cell r="I947" t="str">
            <v>252-728-5737</v>
          </cell>
          <cell r="J947" t="str">
            <v>SAMUEL  WILLIS</v>
          </cell>
          <cell r="K947" t="str">
            <v>samuelawillis@gmail.com</v>
          </cell>
          <cell r="L947" t="str">
            <v>252-728-5737</v>
          </cell>
          <cell r="M947" t="str">
            <v>Kerry  Willis</v>
          </cell>
          <cell r="N947" t="str">
            <v>kawillis.tbc@gmail.com</v>
          </cell>
          <cell r="O947" t="str">
            <v>252-728-5737</v>
          </cell>
          <cell r="P947" t="str">
            <v>SAMUEL  WILLIS</v>
          </cell>
          <cell r="Q947" t="str">
            <v>samuelawillis@gmail.com</v>
          </cell>
          <cell r="R947" t="str">
            <v>919-734-9455</v>
          </cell>
          <cell r="S947" t="str">
            <v>Tisha  Smith</v>
          </cell>
          <cell r="T947" t="str">
            <v>owm.practicemanager@gmail.com</v>
          </cell>
          <cell r="U947" t="str">
            <v>919-734-9455</v>
          </cell>
        </row>
        <row r="948">
          <cell r="A948" t="str">
            <v>16C012</v>
          </cell>
          <cell r="B948" t="str">
            <v>Open Water Medical</v>
          </cell>
          <cell r="C948" t="str">
            <v>Open Water Medical Morehead City</v>
          </cell>
          <cell r="D948" t="str">
            <v>LOC-01679</v>
          </cell>
          <cell r="E948" t="str">
            <v>Carteret</v>
          </cell>
          <cell r="F948" t="str">
            <v>Carteret</v>
          </cell>
          <cell r="G948" t="str">
            <v>Medical practice : family medicine</v>
          </cell>
          <cell r="H948" t="str">
            <v>samuelawillis@gmail.com</v>
          </cell>
          <cell r="I948" t="str">
            <v>252-728-5737</v>
          </cell>
          <cell r="J948" t="str">
            <v>SAMUEL  WILLIS</v>
          </cell>
          <cell r="K948" t="str">
            <v>samuelawillis@gmail.com</v>
          </cell>
          <cell r="L948" t="str">
            <v>252-728-5737</v>
          </cell>
          <cell r="M948" t="str">
            <v>Kerry  Willis</v>
          </cell>
          <cell r="N948" t="str">
            <v>kawillis.tbc@gmail.com</v>
          </cell>
          <cell r="O948" t="str">
            <v>252-728-5737</v>
          </cell>
          <cell r="P948" t="str">
            <v>SAMUEL  WILLIS</v>
          </cell>
          <cell r="Q948" t="str">
            <v>samuelawillis@gmail.com</v>
          </cell>
          <cell r="R948" t="str">
            <v>252-728-5737</v>
          </cell>
          <cell r="S948" t="str">
            <v>Lynda  Willis</v>
          </cell>
          <cell r="T948" t="str">
            <v>lmwillis24@yahoo.com</v>
          </cell>
          <cell r="U948" t="str">
            <v>252-808-2500</v>
          </cell>
        </row>
        <row r="949">
          <cell r="A949" t="str">
            <v>16C008</v>
          </cell>
          <cell r="B949" t="str">
            <v>Open Water Medical</v>
          </cell>
          <cell r="C949" t="str">
            <v>Open Water Medical Beaufort</v>
          </cell>
          <cell r="D949" t="str">
            <v>LOC-01678</v>
          </cell>
          <cell r="E949" t="str">
            <v>Carteret</v>
          </cell>
          <cell r="F949" t="str">
            <v>Carteret</v>
          </cell>
          <cell r="G949" t="str">
            <v>Medical practice : family medicine</v>
          </cell>
          <cell r="H949" t="str">
            <v>samuelawillis@gmail.com</v>
          </cell>
          <cell r="I949" t="str">
            <v>252-728-5737</v>
          </cell>
          <cell r="J949" t="str">
            <v>SAMUEL  WILLIS</v>
          </cell>
          <cell r="K949" t="str">
            <v>samuelawillis@gmail.com</v>
          </cell>
          <cell r="L949" t="str">
            <v>252-728-5737</v>
          </cell>
          <cell r="M949" t="str">
            <v>Kerry  Willis</v>
          </cell>
          <cell r="N949" t="str">
            <v>kawillis.tbc@gmail.com</v>
          </cell>
          <cell r="O949" t="str">
            <v>252-728-5737</v>
          </cell>
          <cell r="P949" t="str">
            <v>Samuel  Willis</v>
          </cell>
          <cell r="Q949" t="str">
            <v>samuelawillis@gmail.com</v>
          </cell>
          <cell r="R949" t="str">
            <v>252-728-5737</v>
          </cell>
          <cell r="S949" t="str">
            <v>Tisha  Smith</v>
          </cell>
          <cell r="T949" t="str">
            <v>owm.practicemanager@gmail.com</v>
          </cell>
          <cell r="U949" t="str">
            <v>252-269-1653</v>
          </cell>
        </row>
        <row r="950">
          <cell r="A950" t="str">
            <v>680001</v>
          </cell>
          <cell r="B950" t="str">
            <v>Orange County Health Department</v>
          </cell>
          <cell r="C950" t="str">
            <v>Orange County Health Department</v>
          </cell>
          <cell r="D950" t="str">
            <v>LOC-00313</v>
          </cell>
          <cell r="E950" t="str">
            <v>Orange</v>
          </cell>
          <cell r="F950" t="str">
            <v>Orange</v>
          </cell>
          <cell r="G950" t="str">
            <v>Public health provider : public health clinic</v>
          </cell>
          <cell r="H950" t="str">
            <v>mdefranco@orangecountync.gov</v>
          </cell>
          <cell r="I950" t="str">
            <v>+919-245-2400</v>
          </cell>
          <cell r="J950" t="str">
            <v>Quintana C Stewart</v>
          </cell>
          <cell r="K950" t="str">
            <v>qstewart@orangecountync.gov</v>
          </cell>
          <cell r="L950" t="str">
            <v>+919-245-2412</v>
          </cell>
          <cell r="M950" t="str">
            <v>Erica  Pettigrew</v>
          </cell>
          <cell r="N950" t="str">
            <v>epettigrew@orangecountync.gov</v>
          </cell>
          <cell r="O950" t="str">
            <v>+919-245-2400</v>
          </cell>
          <cell r="P950" t="str">
            <v>Mike  DeFranco</v>
          </cell>
          <cell r="Q950" t="str">
            <v>mdefranco@orangecountync.gov</v>
          </cell>
          <cell r="R950" t="str">
            <v>919-245-2077</v>
          </cell>
          <cell r="S950" t="str">
            <v>Doris  Hill</v>
          </cell>
          <cell r="T950" t="str">
            <v>dhill@orangecountync.gov</v>
          </cell>
          <cell r="U950" t="str">
            <v>919-245-2463</v>
          </cell>
        </row>
        <row r="951">
          <cell r="A951" t="str">
            <v>18C013</v>
          </cell>
          <cell r="B951" t="str">
            <v>PACE@Home</v>
          </cell>
          <cell r="C951" t="str">
            <v>PACE@Home</v>
          </cell>
          <cell r="D951" t="str">
            <v>LOC-02875</v>
          </cell>
          <cell r="E951" t="str">
            <v>Catawba</v>
          </cell>
          <cell r="F951" t="str">
            <v>Catawba</v>
          </cell>
          <cell r="G951" t="str">
            <v>Other</v>
          </cell>
          <cell r="H951" t="str">
            <v>smccoy@pace-at-home.org</v>
          </cell>
          <cell r="I951" t="str">
            <v>828-468-3980</v>
          </cell>
          <cell r="J951" t="str">
            <v>Emily  Jones</v>
          </cell>
          <cell r="K951" t="str">
            <v>ejones@pace-at-home.org</v>
          </cell>
          <cell r="L951" t="str">
            <v>828-468-3980</v>
          </cell>
          <cell r="M951" t="str">
            <v>Danny  Andrews</v>
          </cell>
          <cell r="N951" t="str">
            <v>dandrews@pace-at-home.org</v>
          </cell>
          <cell r="O951" t="str">
            <v>828-468-3980</v>
          </cell>
          <cell r="P951" t="str">
            <v>Samantha  McCoy</v>
          </cell>
          <cell r="Q951" t="str">
            <v>smccoy@pace-at-home.org</v>
          </cell>
          <cell r="R951" t="str">
            <v>828-468-3980</v>
          </cell>
          <cell r="S951" t="str">
            <v>Joanne  Turner</v>
          </cell>
          <cell r="T951" t="str">
            <v>jturner@pace-at-home.org</v>
          </cell>
          <cell r="U951" t="str">
            <v>828-468-3980</v>
          </cell>
        </row>
        <row r="952">
          <cell r="A952" t="str">
            <v>60C047</v>
          </cell>
          <cell r="B952" t="str">
            <v>Pain Clinic of North Carolina</v>
          </cell>
          <cell r="C952" t="str">
            <v>PCNC - Huntersville</v>
          </cell>
          <cell r="D952" t="str">
            <v>LOC-01076</v>
          </cell>
          <cell r="E952" t="str">
            <v>Mecklenburg</v>
          </cell>
          <cell r="F952" t="str">
            <v>Mecklenburg</v>
          </cell>
          <cell r="G952" t="str">
            <v>Medical practice : internal medicine</v>
          </cell>
          <cell r="H952" t="str">
            <v>rperez@paincarenc.com</v>
          </cell>
          <cell r="I952" t="str">
            <v>704-896-3313</v>
          </cell>
          <cell r="J952" t="str">
            <v>Lee V Gray</v>
          </cell>
          <cell r="K952" t="str">
            <v>lgray@paincarenc.com</v>
          </cell>
          <cell r="L952" t="str">
            <v>704-896-3313</v>
          </cell>
          <cell r="M952" t="str">
            <v>Lee V Gray</v>
          </cell>
          <cell r="N952" t="str">
            <v>lgray@paincarenc.com</v>
          </cell>
          <cell r="O952" t="str">
            <v>704-896-3313</v>
          </cell>
          <cell r="P952" t="str">
            <v>Tanya J Cribbs</v>
          </cell>
          <cell r="Q952" t="str">
            <v>tcribbs@paincarenc.com</v>
          </cell>
          <cell r="R952" t="str">
            <v>704-896-3313</v>
          </cell>
          <cell r="S952" t="str">
            <v>Ruth  Perez</v>
          </cell>
          <cell r="T952" t="str">
            <v>rperez@paincarenc.com</v>
          </cell>
          <cell r="U952" t="str">
            <v>704-896-3313</v>
          </cell>
        </row>
        <row r="953">
          <cell r="A953" t="str">
            <v>90C009</v>
          </cell>
          <cell r="B953" t="str">
            <v>Paladina DPC Health, LLC</v>
          </cell>
          <cell r="C953" t="str">
            <v>Paladina DPC Health, LLC</v>
          </cell>
          <cell r="D953" t="str">
            <v>LOC-02724</v>
          </cell>
          <cell r="E953" t="str">
            <v>Union</v>
          </cell>
          <cell r="F953" t="str">
            <v>Union</v>
          </cell>
          <cell r="G953" t="str">
            <v>Medical practice : family medicine</v>
          </cell>
          <cell r="H953" t="str">
            <v>angela.tamayo@paladinahealth.com</v>
          </cell>
          <cell r="I953" t="str">
            <v>866-808-6005</v>
          </cell>
          <cell r="J953" t="str">
            <v>Chris  Miller</v>
          </cell>
          <cell r="K953" t="str">
            <v>angela.tamayo@paladinahealth.com</v>
          </cell>
          <cell r="L953" t="str">
            <v>704-288-3961</v>
          </cell>
          <cell r="M953" t="str">
            <v>Tobias  Barker</v>
          </cell>
          <cell r="N953" t="str">
            <v>angela.tamayo@paladinahealth.com</v>
          </cell>
          <cell r="O953" t="str">
            <v>704-288-3961</v>
          </cell>
          <cell r="P953" t="str">
            <v>Tiffany  Patterson</v>
          </cell>
          <cell r="Q953" t="str">
            <v>tiffany.patterson@paladinahealth.com</v>
          </cell>
          <cell r="R953" t="str">
            <v>704-288-3961</v>
          </cell>
          <cell r="S953" t="str">
            <v>Shannon  Lydecker</v>
          </cell>
          <cell r="T953" t="str">
            <v>shannon.lydecker@paladinahealth.com</v>
          </cell>
          <cell r="U953" t="str">
            <v>704-288-3961</v>
          </cell>
        </row>
        <row r="954">
          <cell r="A954" t="str">
            <v>690001</v>
          </cell>
          <cell r="B954" t="str">
            <v>Pamlico County Health Department</v>
          </cell>
          <cell r="C954" t="str">
            <v>Pamlico County Health Department</v>
          </cell>
          <cell r="D954" t="str">
            <v>LOC-00314</v>
          </cell>
          <cell r="E954" t="str">
            <v>Pamlico</v>
          </cell>
          <cell r="F954" t="str">
            <v>Pamlico</v>
          </cell>
          <cell r="G954" t="str">
            <v>Public health provider : public health clinic</v>
          </cell>
          <cell r="H954" t="str">
            <v>brenda.hart@pamlicocounty.org</v>
          </cell>
          <cell r="I954" t="str">
            <v>+252-745-5111</v>
          </cell>
          <cell r="J954" t="str">
            <v>Scott D Lenhart</v>
          </cell>
          <cell r="K954" t="str">
            <v>scott.lenhart@pamlicocounty.org</v>
          </cell>
          <cell r="L954" t="str">
            <v>+252-745-3734</v>
          </cell>
          <cell r="M954" t="str">
            <v>Stephanie D Carperos</v>
          </cell>
          <cell r="N954" t="str">
            <v>scarperos@aol.com</v>
          </cell>
          <cell r="O954" t="str">
            <v>+252-745-3191</v>
          </cell>
          <cell r="P954" t="str">
            <v>Brenda H Hart</v>
          </cell>
          <cell r="Q954" t="str">
            <v>brenda.hart@pamlicocounty.org</v>
          </cell>
          <cell r="R954" t="str">
            <v>252-745-5111</v>
          </cell>
          <cell r="S954" t="str">
            <v>Jamie A Williams</v>
          </cell>
          <cell r="T954" t="str">
            <v>jamie.williams@pamlicocounty.org</v>
          </cell>
          <cell r="U954" t="str">
            <v>252-745-5111</v>
          </cell>
        </row>
        <row r="955">
          <cell r="A955" t="str">
            <v>64C001</v>
          </cell>
          <cell r="B955" t="str">
            <v>PAM SPECIALTY HOSPITAL OF ROCKY MOUNT</v>
          </cell>
          <cell r="C955" t="str">
            <v>PAM Specialty Hospital of Rocky Mount</v>
          </cell>
          <cell r="D955" t="str">
            <v>LOC-00675</v>
          </cell>
          <cell r="E955" t="str">
            <v>Nash</v>
          </cell>
          <cell r="F955" t="str">
            <v>Nash</v>
          </cell>
          <cell r="G955" t="str">
            <v>Hospital</v>
          </cell>
          <cell r="H955" t="str">
            <v>iver.vandiver@cardinalhealth.com</v>
          </cell>
          <cell r="I955" t="str">
            <v>252-451-2300</v>
          </cell>
          <cell r="J955" t="str">
            <v>Robyn  Perkerson</v>
          </cell>
          <cell r="K955" t="str">
            <v>rperkerson@pamspecialty.com</v>
          </cell>
          <cell r="L955" t="str">
            <v>252-451-2310</v>
          </cell>
          <cell r="M955" t="str">
            <v>Gerrie M Shiver</v>
          </cell>
          <cell r="N955" t="str">
            <v>gmshiver@boice-willis.com</v>
          </cell>
          <cell r="O955" t="str">
            <v>252-451-2300</v>
          </cell>
          <cell r="P955" t="str">
            <v>Iver O Vandiver</v>
          </cell>
          <cell r="Q955" t="str">
            <v>iver.vandiver@cardinalhealth.com</v>
          </cell>
          <cell r="R955" t="str">
            <v>252-451-2362</v>
          </cell>
          <cell r="S955" t="str">
            <v>Angie  Baker</v>
          </cell>
          <cell r="T955" t="str">
            <v>abaker@pamspecialty.com</v>
          </cell>
          <cell r="U955" t="str">
            <v>252-451-2492</v>
          </cell>
        </row>
        <row r="956">
          <cell r="A956" t="str">
            <v>49C011</v>
          </cell>
          <cell r="B956" t="str">
            <v>Panther Health, LLC</v>
          </cell>
          <cell r="C956" t="str">
            <v>Cannon Pharmacy</v>
          </cell>
          <cell r="D956" t="str">
            <v>LOC-03517</v>
          </cell>
          <cell r="E956" t="str">
            <v>Iredell</v>
          </cell>
          <cell r="F956" t="str">
            <v>Iredell</v>
          </cell>
          <cell r="G956" t="str">
            <v>Pharmacy : independent</v>
          </cell>
          <cell r="H956" t="str">
            <v>mooresville@cannonpharmaices.com</v>
          </cell>
          <cell r="I956" t="str">
            <v>704-658-9870</v>
          </cell>
          <cell r="J956" t="str">
            <v>Ryan  Yanicko</v>
          </cell>
          <cell r="K956" t="str">
            <v>ryanicko@cannonpharmacies.com</v>
          </cell>
          <cell r="L956" t="str">
            <v>704-658-9870</v>
          </cell>
          <cell r="M956" t="str">
            <v>Ryan  Yanicko</v>
          </cell>
          <cell r="N956" t="str">
            <v>ryanicko@cannonpharmacies.com</v>
          </cell>
          <cell r="O956" t="str">
            <v>704-658-9870</v>
          </cell>
          <cell r="P956" t="str">
            <v>Ryan  Yanicko</v>
          </cell>
          <cell r="Q956" t="str">
            <v>ryanicko@cannonpharmacies.com</v>
          </cell>
          <cell r="R956" t="str">
            <v>704-658-9870</v>
          </cell>
          <cell r="S956" t="str">
            <v>Brian  Rebholz</v>
          </cell>
          <cell r="T956" t="str">
            <v>brian.rebholz@cannonpharmacies.com</v>
          </cell>
          <cell r="U956" t="str">
            <v>704-658-9870</v>
          </cell>
        </row>
        <row r="957">
          <cell r="A957" t="str">
            <v>96C010</v>
          </cell>
          <cell r="B957" t="str">
            <v>PARKER DRUG COMPANY</v>
          </cell>
          <cell r="C957" t="str">
            <v>PARKER DRUG COMPANY</v>
          </cell>
          <cell r="D957" t="str">
            <v>LOC-02342</v>
          </cell>
          <cell r="E957" t="str">
            <v>Wayne</v>
          </cell>
          <cell r="F957" t="str">
            <v>Wayne</v>
          </cell>
          <cell r="G957" t="str">
            <v>Pharmacy : independent</v>
          </cell>
          <cell r="H957" t="str">
            <v>gerijones@live.com</v>
          </cell>
          <cell r="I957" t="str">
            <v>919-635-0011</v>
          </cell>
          <cell r="J957" t="str">
            <v>wesley P Parker</v>
          </cell>
          <cell r="K957" t="str">
            <v>wpparker14@htomail.com</v>
          </cell>
          <cell r="L957" t="str">
            <v>919-635-0011</v>
          </cell>
          <cell r="M957" t="str">
            <v>GERI E JONES</v>
          </cell>
          <cell r="N957" t="str">
            <v>gerijones@live.com</v>
          </cell>
          <cell r="O957" t="str">
            <v>919-222-4563</v>
          </cell>
          <cell r="P957" t="str">
            <v>GERI E JONES</v>
          </cell>
          <cell r="Q957" t="str">
            <v>gerijones@live.com</v>
          </cell>
          <cell r="R957" t="str">
            <v>919-222-4563</v>
          </cell>
          <cell r="S957" t="str">
            <v>KRISTINA J PRICE</v>
          </cell>
          <cell r="T957" t="str">
            <v>kbjprice@gmail.com</v>
          </cell>
          <cell r="U957" t="str">
            <v>919-635-0011</v>
          </cell>
        </row>
        <row r="958">
          <cell r="A958" t="str">
            <v>32C018</v>
          </cell>
          <cell r="B958" t="str">
            <v>Parkwest Pharmacy</v>
          </cell>
          <cell r="C958" t="str">
            <v>Parkwest Pharmacy</v>
          </cell>
          <cell r="D958" t="str">
            <v>LOC-01717</v>
          </cell>
          <cell r="E958" t="str">
            <v>Durham</v>
          </cell>
          <cell r="F958" t="str">
            <v>Durham</v>
          </cell>
          <cell r="G958" t="str">
            <v>Pharmacy : independent</v>
          </cell>
          <cell r="H958" t="str">
            <v>parkwest124fax@hotmail.com</v>
          </cell>
          <cell r="I958" t="str">
            <v>984-219-6305</v>
          </cell>
          <cell r="J958" t="str">
            <v>Priti  Patel</v>
          </cell>
          <cell r="K958" t="str">
            <v>parkwestpharmacy@hotmail.com</v>
          </cell>
          <cell r="L958" t="str">
            <v>248-825-1327</v>
          </cell>
          <cell r="M958" t="str">
            <v>Swathantri  Kandi</v>
          </cell>
          <cell r="N958" t="str">
            <v>swathantri.kandi@gmail.com</v>
          </cell>
          <cell r="O958" t="str">
            <v>704-749-4573</v>
          </cell>
          <cell r="P958" t="str">
            <v>Swathantri  Kandi</v>
          </cell>
          <cell r="Q958" t="str">
            <v>swathantri.kandi@gmail.com</v>
          </cell>
          <cell r="R958" t="str">
            <v>704-749-4573</v>
          </cell>
          <cell r="S958" t="str">
            <v>Daxesh  Patel</v>
          </cell>
          <cell r="T958" t="str">
            <v>daxpatel1@hotmail.com</v>
          </cell>
          <cell r="U958" t="str">
            <v>248-825-1327</v>
          </cell>
        </row>
        <row r="959">
          <cell r="A959" t="str">
            <v>920129</v>
          </cell>
          <cell r="B959" t="str">
            <v>Pediatric Partners PA</v>
          </cell>
          <cell r="C959" t="str">
            <v>Pediatric Partners</v>
          </cell>
          <cell r="D959" t="str">
            <v>LOC-03418</v>
          </cell>
          <cell r="E959" t="str">
            <v>Wake</v>
          </cell>
          <cell r="F959" t="str">
            <v>Wake</v>
          </cell>
          <cell r="G959" t="str">
            <v>Medical practice : pediatrics</v>
          </cell>
          <cell r="H959" t="str">
            <v>pediatricpartnersraleigh@yahoo.com</v>
          </cell>
          <cell r="I959" t="str">
            <v>919-787-9555</v>
          </cell>
          <cell r="J959" t="str">
            <v>Terry  Brenneman</v>
          </cell>
          <cell r="K959" t="str">
            <v>trbmd@aol.com</v>
          </cell>
          <cell r="L959" t="str">
            <v>919-787-9555</v>
          </cell>
          <cell r="M959" t="str">
            <v>Kelly B Hayes</v>
          </cell>
          <cell r="N959" t="str">
            <v>hayeskb@gmail.com</v>
          </cell>
          <cell r="O959" t="str">
            <v>919-787-9555</v>
          </cell>
          <cell r="P959" t="str">
            <v>Jennifer C Fletcher</v>
          </cell>
          <cell r="Q959" t="str">
            <v>jenn1_cox@yahoo.com</v>
          </cell>
          <cell r="R959" t="str">
            <v>919-787-9555</v>
          </cell>
          <cell r="S959" t="str">
            <v>Kayla  Janiga</v>
          </cell>
          <cell r="T959" t="str">
            <v>kayla.janiga@gmail.com</v>
          </cell>
          <cell r="U959" t="str">
            <v>919-787-9555</v>
          </cell>
        </row>
        <row r="960">
          <cell r="A960" t="str">
            <v>710001</v>
          </cell>
          <cell r="B960" t="str">
            <v>Pender County Health Department</v>
          </cell>
          <cell r="C960" t="str">
            <v>Pender County Health Department</v>
          </cell>
          <cell r="D960" t="str">
            <v>LOC-00317</v>
          </cell>
          <cell r="E960" t="str">
            <v>Pender</v>
          </cell>
          <cell r="F960" t="str">
            <v>Pender</v>
          </cell>
          <cell r="G960" t="str">
            <v>Public health provider : public health clinic</v>
          </cell>
          <cell r="H960" t="str">
            <v>ssteele@pendercountync.gov</v>
          </cell>
          <cell r="I960" t="str">
            <v>+910-259-1230</v>
          </cell>
          <cell r="J960" t="str">
            <v>Carolyn J Moser</v>
          </cell>
          <cell r="K960" t="str">
            <v>cmoser@pendercountync.gov</v>
          </cell>
          <cell r="L960" t="str">
            <v>+910-259-1499</v>
          </cell>
          <cell r="M960" t="str">
            <v>Christi R Ray</v>
          </cell>
          <cell r="N960" t="str">
            <v>cray@pendercountync.gov</v>
          </cell>
          <cell r="O960" t="str">
            <v>+910-259-1230</v>
          </cell>
          <cell r="P960" t="str">
            <v>Kimberli  Trotman</v>
          </cell>
          <cell r="Q960" t="str">
            <v>ktrotman@pendercountync.gov</v>
          </cell>
          <cell r="R960" t="str">
            <v>910-259-1487</v>
          </cell>
          <cell r="S960" t="str">
            <v>Shirley A Steele</v>
          </cell>
          <cell r="T960" t="str">
            <v>ssteele@pendercountync.gov</v>
          </cell>
          <cell r="U960" t="str">
            <v>910-259-1207</v>
          </cell>
        </row>
        <row r="961">
          <cell r="A961" t="str">
            <v>77C007</v>
          </cell>
          <cell r="B961" t="str">
            <v>Perdue Foods Inc</v>
          </cell>
          <cell r="C961" t="str">
            <v>Perdue Foods Rockingham Plant</v>
          </cell>
          <cell r="D961" t="str">
            <v>LOC-03289</v>
          </cell>
          <cell r="E961" t="str">
            <v>Richmond</v>
          </cell>
          <cell r="F961" t="str">
            <v>Richmond</v>
          </cell>
          <cell r="G961" t="str">
            <v>Other</v>
          </cell>
          <cell r="H961" t="str">
            <v>regina.sizemore@perdue.com</v>
          </cell>
          <cell r="I961" t="str">
            <v>910-997-8607</v>
          </cell>
          <cell r="J961" t="str">
            <v>Regina S Sizemore</v>
          </cell>
          <cell r="K961" t="str">
            <v>regina.sizemore@perdue.com</v>
          </cell>
          <cell r="L961" t="str">
            <v>910-997-8607</v>
          </cell>
          <cell r="M961" t="str">
            <v>Bohdan S Kopynec</v>
          </cell>
          <cell r="N961" t="str">
            <v>bkopynec@firsthealth.org</v>
          </cell>
          <cell r="O961" t="str">
            <v>910-639-5523</v>
          </cell>
          <cell r="P961" t="str">
            <v>Regina S Sizemore</v>
          </cell>
          <cell r="Q961" t="str">
            <v>regina.sizemore@perdue.com</v>
          </cell>
          <cell r="R961" t="str">
            <v>910-997-8607</v>
          </cell>
          <cell r="S961" t="str">
            <v>Sherrie  Leak</v>
          </cell>
          <cell r="T961" t="str">
            <v>sherrie.leak@perdue.com</v>
          </cell>
          <cell r="U961" t="str">
            <v>910-997-8616</v>
          </cell>
        </row>
        <row r="962">
          <cell r="A962" t="str">
            <v>08C002</v>
          </cell>
          <cell r="B962" t="str">
            <v>Perdue Foods Inc</v>
          </cell>
          <cell r="C962" t="str">
            <v>Perdue Foods Lewiston Plant</v>
          </cell>
          <cell r="D962" t="str">
            <v>LOC-03291</v>
          </cell>
          <cell r="E962" t="str">
            <v>Bertie</v>
          </cell>
          <cell r="F962" t="str">
            <v>Bertie</v>
          </cell>
          <cell r="G962" t="str">
            <v>Other</v>
          </cell>
          <cell r="H962" t="str">
            <v>regina.sizemore@perdue.com</v>
          </cell>
          <cell r="I962" t="str">
            <v>910-997-8607</v>
          </cell>
          <cell r="J962" t="str">
            <v>Regina S Sizemore</v>
          </cell>
          <cell r="K962" t="str">
            <v>regina.sizemore@perdue.com</v>
          </cell>
          <cell r="L962" t="str">
            <v>910-997-8607</v>
          </cell>
          <cell r="M962" t="str">
            <v>Bohdan S Kopynec</v>
          </cell>
          <cell r="N962" t="str">
            <v>bkopynec@firsthealth.org</v>
          </cell>
          <cell r="O962" t="str">
            <v>910-639-5523</v>
          </cell>
          <cell r="P962" t="str">
            <v>Simon  El Khoury</v>
          </cell>
          <cell r="Q962" t="str">
            <v>simonhiba@yahoo.com</v>
          </cell>
          <cell r="R962" t="str">
            <v>252-345-3791</v>
          </cell>
          <cell r="S962" t="str">
            <v>Candance  Mebane</v>
          </cell>
          <cell r="T962" t="str">
            <v>candance.reynoldsmebane@perdue.com</v>
          </cell>
          <cell r="U962" t="str">
            <v>252-348-4344</v>
          </cell>
        </row>
        <row r="963">
          <cell r="A963" t="str">
            <v>13C010</v>
          </cell>
          <cell r="B963" t="str">
            <v>Perdue Foods Inc</v>
          </cell>
          <cell r="C963" t="str">
            <v>Perdue Foods  Concord Plant</v>
          </cell>
          <cell r="D963" t="str">
            <v>LOC-03290</v>
          </cell>
          <cell r="E963" t="str">
            <v>Cabarrus</v>
          </cell>
          <cell r="F963" t="str">
            <v>Cabarrus</v>
          </cell>
          <cell r="G963" t="str">
            <v>Other</v>
          </cell>
          <cell r="H963" t="str">
            <v>regina.sizemore@perdue.com</v>
          </cell>
          <cell r="I963" t="str">
            <v>910-997-8607</v>
          </cell>
          <cell r="J963" t="str">
            <v>Regina S Sizemore</v>
          </cell>
          <cell r="K963" t="str">
            <v>regina.sizemore@perdue.com</v>
          </cell>
          <cell r="L963" t="str">
            <v>910-997-8607</v>
          </cell>
          <cell r="M963" t="str">
            <v>Bohdan S Kopynec</v>
          </cell>
          <cell r="N963" t="str">
            <v>bkopynec@firsthealth.org</v>
          </cell>
          <cell r="O963" t="str">
            <v>910-639-5523</v>
          </cell>
          <cell r="P963" t="str">
            <v>Elizabeth  Bartis</v>
          </cell>
          <cell r="Q963" t="str">
            <v>elizabeth.bartis@perdue.com</v>
          </cell>
          <cell r="R963" t="str">
            <v>910-616-7320</v>
          </cell>
          <cell r="S963" t="str">
            <v>Tracy  Toussaint</v>
          </cell>
          <cell r="T963" t="str">
            <v>tracy.toussaint@perdue.com</v>
          </cell>
          <cell r="U963" t="str">
            <v>704-789-2433</v>
          </cell>
        </row>
        <row r="964">
          <cell r="A964" t="str">
            <v>92C080</v>
          </cell>
          <cell r="B964" t="str">
            <v>Perkins Counseling and Psychological Services/Partial Hospitalization Program</v>
          </cell>
          <cell r="C964" t="str">
            <v>Perkins Counseling and Psychological Services/Partial Hospitalization Program</v>
          </cell>
          <cell r="D964" t="str">
            <v>LOC-00801</v>
          </cell>
          <cell r="E964" t="str">
            <v>Wake</v>
          </cell>
          <cell r="F964" t="str">
            <v>Wake</v>
          </cell>
          <cell r="G964" t="str">
            <v>Medical practice : pediatrics</v>
          </cell>
          <cell r="H964" t="str">
            <v>liznp@perkinscps.com</v>
          </cell>
          <cell r="I964" t="str">
            <v>919-263-9592</v>
          </cell>
          <cell r="J964" t="str">
            <v>Pamela  Perkins</v>
          </cell>
          <cell r="K964" t="str">
            <v>drpam@perkinscps.com</v>
          </cell>
          <cell r="L964" t="str">
            <v>919-263-9592</v>
          </cell>
          <cell r="M964" t="str">
            <v>Elizabeth  Vaughan</v>
          </cell>
          <cell r="N964" t="str">
            <v>liznp@perkinscps.com</v>
          </cell>
          <cell r="O964" t="str">
            <v>919-561-6832</v>
          </cell>
          <cell r="P964" t="str">
            <v>Elizabeth M Vaughan</v>
          </cell>
          <cell r="Q964" t="str">
            <v>liznp@perkinscps.com</v>
          </cell>
          <cell r="R964" t="str">
            <v>919-561-6832</v>
          </cell>
          <cell r="S964" t="str">
            <v>Scott  Handford</v>
          </cell>
          <cell r="T964" t="str">
            <v>scott@perkinscps.com</v>
          </cell>
          <cell r="U964" t="str">
            <v>919-263-9592</v>
          </cell>
        </row>
        <row r="965">
          <cell r="A965" t="str">
            <v>730001</v>
          </cell>
          <cell r="B965" t="str">
            <v>Person County Health Department</v>
          </cell>
          <cell r="C965" t="str">
            <v>Person County Health Department</v>
          </cell>
          <cell r="D965" t="str">
            <v>LOC-00331</v>
          </cell>
          <cell r="E965" t="str">
            <v>Person</v>
          </cell>
          <cell r="F965" t="str">
            <v>Person</v>
          </cell>
          <cell r="G965" t="str">
            <v>Public health provider : public health clinic</v>
          </cell>
          <cell r="H965" t="str">
            <v>tphilpott@personcountync.gov</v>
          </cell>
          <cell r="I965" t="str">
            <v>+336-597-2204</v>
          </cell>
          <cell r="J965" t="str">
            <v>Janet  Clayton</v>
          </cell>
          <cell r="K965" t="str">
            <v>jclayton@personcountync.gov</v>
          </cell>
          <cell r="L965" t="str">
            <v>+336-597-2204</v>
          </cell>
          <cell r="M965" t="str">
            <v>Patrick L Godwin</v>
          </cell>
          <cell r="N965" t="str">
            <v>pgodwin22@gmail.com</v>
          </cell>
          <cell r="O965" t="str">
            <v>+336-599-9257</v>
          </cell>
          <cell r="P965" t="str">
            <v>Carol  Carr</v>
          </cell>
          <cell r="Q965" t="str">
            <v>ccarr@personcountync.gov</v>
          </cell>
          <cell r="R965" t="str">
            <v>336-597-2204</v>
          </cell>
          <cell r="S965" t="str">
            <v>Tabatha  Philpott</v>
          </cell>
          <cell r="T965" t="str">
            <v>tphilpott@personcountync.gov</v>
          </cell>
          <cell r="U965" t="str">
            <v>336-597-2204</v>
          </cell>
        </row>
        <row r="966">
          <cell r="A966" t="str">
            <v>730002</v>
          </cell>
          <cell r="B966" t="str">
            <v>Person Family Medical Center, Inc.</v>
          </cell>
          <cell r="C966" t="str">
            <v>Person Family Medical Center, Inc.</v>
          </cell>
          <cell r="D966" t="str">
            <v>LOC-00332</v>
          </cell>
          <cell r="E966" t="str">
            <v>Person</v>
          </cell>
          <cell r="F966" t="str">
            <v>Person</v>
          </cell>
          <cell r="G966" t="str">
            <v>Public health provider : Federally Qualified Health Center</v>
          </cell>
          <cell r="H966" t="str">
            <v>pgiles@pfmcinc.org</v>
          </cell>
          <cell r="I966" t="str">
            <v>+336-599-9271</v>
          </cell>
          <cell r="J966" t="str">
            <v>Glenn M Martin</v>
          </cell>
          <cell r="K966" t="str">
            <v>gmartin@pfmcinc.org</v>
          </cell>
          <cell r="L966" t="str">
            <v>+336-599-9271</v>
          </cell>
          <cell r="M966" t="str">
            <v>Demaura H Russell</v>
          </cell>
          <cell r="N966" t="str">
            <v>drussell@pfmcinc.org</v>
          </cell>
          <cell r="O966" t="str">
            <v>+336-599-9271</v>
          </cell>
          <cell r="P966" t="str">
            <v>Pam  Giles</v>
          </cell>
          <cell r="Q966" t="str">
            <v>pgiles@pfmcinc.org</v>
          </cell>
          <cell r="R966" t="str">
            <v>336-599-9271</v>
          </cell>
          <cell r="S966" t="str">
            <v>Kelly L Welsh</v>
          </cell>
          <cell r="T966" t="str">
            <v>koswald@pfmcinc.org</v>
          </cell>
          <cell r="U966" t="str">
            <v>336-599-9271</v>
          </cell>
        </row>
        <row r="967">
          <cell r="A967" t="str">
            <v>92C075</v>
          </cell>
          <cell r="B967" t="str">
            <v>Person Street Pharmacy</v>
          </cell>
          <cell r="C967" t="str">
            <v>Person Street Pharmacy</v>
          </cell>
          <cell r="D967" t="str">
            <v>LOC-01943</v>
          </cell>
          <cell r="E967" t="str">
            <v>Wake</v>
          </cell>
          <cell r="F967" t="str">
            <v>Wake</v>
          </cell>
          <cell r="G967" t="str">
            <v>Pharmacy : independent</v>
          </cell>
          <cell r="H967" t="str">
            <v>personstrx@gmail.com</v>
          </cell>
          <cell r="I967" t="str">
            <v>919-832-6432</v>
          </cell>
          <cell r="J967" t="str">
            <v>maresa r roney</v>
          </cell>
          <cell r="K967" t="str">
            <v>maresa@personstreetrx.com</v>
          </cell>
          <cell r="L967" t="str">
            <v>919-630-0087</v>
          </cell>
          <cell r="M967" t="str">
            <v>maresa r roney</v>
          </cell>
          <cell r="N967" t="str">
            <v>mareas@personstreetrx.com</v>
          </cell>
          <cell r="O967" t="str">
            <v>919-630-0087</v>
          </cell>
          <cell r="P967" t="str">
            <v>Maresa R Roney</v>
          </cell>
          <cell r="Q967" t="str">
            <v>maresa@personstreetrx.com</v>
          </cell>
          <cell r="R967" t="str">
            <v>919-630-0087</v>
          </cell>
          <cell r="S967" t="str">
            <v>Emily M Merrill</v>
          </cell>
          <cell r="T967" t="str">
            <v>emily@personstreetrx.com</v>
          </cell>
          <cell r="U967" t="str">
            <v>336-239-1616</v>
          </cell>
        </row>
        <row r="968">
          <cell r="A968" t="str">
            <v>54C003</v>
          </cell>
          <cell r="B968" t="str">
            <v>Pharm-Save, Inc d/b/a Neil Medical Group-Kinston</v>
          </cell>
          <cell r="C968" t="str">
            <v>Neil Medical Group-Kinston</v>
          </cell>
          <cell r="D968" t="str">
            <v>LOC-00367</v>
          </cell>
          <cell r="E968" t="str">
            <v>Lenoir</v>
          </cell>
          <cell r="F968" t="str">
            <v>Lenoir</v>
          </cell>
          <cell r="G968" t="str">
            <v>Pharmacy : independent</v>
          </cell>
          <cell r="H968" t="str">
            <v>rossb@neilmedical.com</v>
          </cell>
          <cell r="I968" t="str">
            <v>252-522-3030</v>
          </cell>
          <cell r="J968" t="str">
            <v>Timothy S Downard</v>
          </cell>
          <cell r="K968" t="str">
            <v>timd@hillco.com</v>
          </cell>
          <cell r="L968" t="str">
            <v>252-939-4329</v>
          </cell>
          <cell r="M968" t="str">
            <v>Ross W Brickley</v>
          </cell>
          <cell r="N968" t="str">
            <v>rossb@neilmedical.com</v>
          </cell>
          <cell r="O968" t="str">
            <v>919-306-8976</v>
          </cell>
          <cell r="P968" t="str">
            <v>Ross W Brickley</v>
          </cell>
          <cell r="Q968" t="str">
            <v>rossb@neilmedical.com</v>
          </cell>
          <cell r="R968" t="str">
            <v>919-306-8976</v>
          </cell>
          <cell r="S968" t="str">
            <v>Brooks S Hale</v>
          </cell>
          <cell r="T968" t="str">
            <v>brooksh@neilmedical.com</v>
          </cell>
          <cell r="U968" t="str">
            <v>252-361-5833</v>
          </cell>
        </row>
        <row r="969">
          <cell r="A969" t="str">
            <v>74C009</v>
          </cell>
          <cell r="B969" t="str">
            <v>Physicians East</v>
          </cell>
          <cell r="C969" t="str">
            <v>Arlington</v>
          </cell>
          <cell r="D969" t="str">
            <v>LOC-01949</v>
          </cell>
          <cell r="E969" t="str">
            <v>Pitt</v>
          </cell>
          <cell r="F969" t="str">
            <v>Pitt</v>
          </cell>
          <cell r="G969" t="str">
            <v>Medical practice : internal medicine</v>
          </cell>
          <cell r="H969" t="str">
            <v>hroebuck@physicianseast.com</v>
          </cell>
          <cell r="I969" t="str">
            <v>252-752-6101</v>
          </cell>
          <cell r="J969" t="str">
            <v>Cindy  McGee</v>
          </cell>
          <cell r="K969" t="str">
            <v>cmcgee@physicianseast.com</v>
          </cell>
          <cell r="L969" t="str">
            <v>252-714-6206</v>
          </cell>
          <cell r="M969" t="str">
            <v>Alejandro F Haag</v>
          </cell>
          <cell r="N969" t="str">
            <v>ahaag@physicianseast.com</v>
          </cell>
          <cell r="O969" t="str">
            <v>252-367-4862</v>
          </cell>
          <cell r="P969" t="str">
            <v>Mindy  Richardson</v>
          </cell>
          <cell r="Q969" t="str">
            <v>mrichardson@physicianseast.com</v>
          </cell>
          <cell r="R969" t="str">
            <v>252-413-6695</v>
          </cell>
          <cell r="S969" t="str">
            <v>Anna  Vernelson</v>
          </cell>
          <cell r="T969" t="str">
            <v>akv0787@physicianseast.com</v>
          </cell>
          <cell r="U969" t="str">
            <v>252-413-6817</v>
          </cell>
        </row>
        <row r="970">
          <cell r="A970" t="str">
            <v>83C003</v>
          </cell>
          <cell r="B970" t="str">
            <v>PICKLED HERRING INC, DBA MEDICAL VILLAGE PHARMACY</v>
          </cell>
          <cell r="C970" t="str">
            <v>medical village pharmacy</v>
          </cell>
          <cell r="D970" t="str">
            <v>LOC-01998</v>
          </cell>
          <cell r="E970" t="str">
            <v>Scotland</v>
          </cell>
          <cell r="F970" t="str">
            <v>Scotland</v>
          </cell>
          <cell r="G970" t="str">
            <v>Pharmacy : independent</v>
          </cell>
          <cell r="H970" t="str">
            <v>ed@medicalvillagepharmacy.com</v>
          </cell>
          <cell r="I970" t="str">
            <v>910-276-1154</v>
          </cell>
          <cell r="J970" t="str">
            <v>james e herring</v>
          </cell>
          <cell r="K970" t="str">
            <v>ed@medicalvillagepharmacy.com</v>
          </cell>
          <cell r="L970" t="str">
            <v>910-276-1154</v>
          </cell>
          <cell r="M970" t="str">
            <v>james e herring</v>
          </cell>
          <cell r="N970" t="str">
            <v>ed@medicalvillagepharmacy.com</v>
          </cell>
          <cell r="O970" t="str">
            <v>910-276-1154</v>
          </cell>
          <cell r="P970" t="str">
            <v>james e herring</v>
          </cell>
          <cell r="Q970" t="str">
            <v>ed@medicalvillagepharmacy.com</v>
          </cell>
          <cell r="R970" t="str">
            <v>910-276-1154</v>
          </cell>
          <cell r="S970" t="str">
            <v>bethany p davidson</v>
          </cell>
          <cell r="T970" t="str">
            <v>bethany@medicalvillagepharmacy.com</v>
          </cell>
          <cell r="U970" t="str">
            <v>910-276-1154</v>
          </cell>
        </row>
        <row r="971">
          <cell r="A971" t="str">
            <v>97C004</v>
          </cell>
          <cell r="B971" t="str">
            <v>Piedmont Dialysis Center</v>
          </cell>
          <cell r="C971" t="str">
            <v>Wilkes Dialysis Center</v>
          </cell>
          <cell r="D971" t="str">
            <v>LOC-02339</v>
          </cell>
          <cell r="E971" t="str">
            <v>Yadkin</v>
          </cell>
          <cell r="F971" t="str">
            <v>Forsyth</v>
          </cell>
          <cell r="G971" t="str">
            <v>Other</v>
          </cell>
          <cell r="H971" t="str">
            <v>mcoe@wfopd.com</v>
          </cell>
          <cell r="I971" t="str">
            <v>336-748-0575</v>
          </cell>
          <cell r="J971" t="str">
            <v>Marshia S Coe</v>
          </cell>
          <cell r="K971" t="str">
            <v>mcoe@wfopd.com</v>
          </cell>
          <cell r="L971" t="str">
            <v>336-244-8123</v>
          </cell>
          <cell r="M971" t="str">
            <v>Barry I Freedman</v>
          </cell>
          <cell r="N971" t="str">
            <v>bfreedma@wakehealth.edu</v>
          </cell>
          <cell r="O971" t="str">
            <v>336-716-6251</v>
          </cell>
          <cell r="P971" t="str">
            <v>Marshia S Coe</v>
          </cell>
          <cell r="Q971" t="str">
            <v>mcoe@wfopd.com</v>
          </cell>
          <cell r="R971" t="str">
            <v>336-244-8123</v>
          </cell>
          <cell r="S971" t="str">
            <v>Debbie B Tuttle</v>
          </cell>
          <cell r="T971" t="str">
            <v>dtuttle@wfopd.com</v>
          </cell>
          <cell r="U971" t="str">
            <v>336-748-0575</v>
          </cell>
        </row>
        <row r="972">
          <cell r="A972" t="str">
            <v>41C031</v>
          </cell>
          <cell r="B972" t="str">
            <v>Piedmont Dialysis Center</v>
          </cell>
          <cell r="C972" t="str">
            <v>High Point Kidney Center</v>
          </cell>
          <cell r="D972" t="str">
            <v>LOC-02325</v>
          </cell>
          <cell r="E972" t="str">
            <v>Guilford</v>
          </cell>
          <cell r="F972" t="str">
            <v>Forsyth</v>
          </cell>
          <cell r="G972" t="str">
            <v>Other</v>
          </cell>
          <cell r="H972" t="str">
            <v>mcoe@wfopd.com</v>
          </cell>
          <cell r="I972" t="str">
            <v>336-748-0575</v>
          </cell>
          <cell r="J972" t="str">
            <v>Marshia S Coe</v>
          </cell>
          <cell r="K972" t="str">
            <v>mcoe@wfopd.com</v>
          </cell>
          <cell r="L972" t="str">
            <v>336-244-8123</v>
          </cell>
          <cell r="M972" t="str">
            <v>Barry I Freedman</v>
          </cell>
          <cell r="N972" t="str">
            <v>bfreedma@wakehealth.edu</v>
          </cell>
          <cell r="O972" t="str">
            <v>336-716-6251</v>
          </cell>
          <cell r="P972" t="str">
            <v>Marshia S Coe</v>
          </cell>
          <cell r="Q972" t="str">
            <v>mcoe@wfopd.com</v>
          </cell>
          <cell r="R972" t="str">
            <v>336-244-8123</v>
          </cell>
          <cell r="S972" t="str">
            <v>Debbie B Tuttle</v>
          </cell>
          <cell r="T972" t="str">
            <v>dtuttle@wfopd.com</v>
          </cell>
          <cell r="U972" t="str">
            <v>336-748-0575</v>
          </cell>
        </row>
        <row r="973">
          <cell r="A973" t="str">
            <v>85C002</v>
          </cell>
          <cell r="B973" t="str">
            <v>Piedmont Dialysis Center</v>
          </cell>
          <cell r="C973" t="str">
            <v>King Dialysis Center</v>
          </cell>
          <cell r="D973" t="str">
            <v>LOC-02326</v>
          </cell>
          <cell r="E973" t="str">
            <v>Stokes</v>
          </cell>
          <cell r="F973" t="str">
            <v>Forsyth</v>
          </cell>
          <cell r="G973" t="str">
            <v>Other</v>
          </cell>
          <cell r="H973" t="str">
            <v>mcoe@wfopd.com</v>
          </cell>
          <cell r="I973" t="str">
            <v>336-748-0575</v>
          </cell>
          <cell r="J973" t="str">
            <v>Marshia S Coe</v>
          </cell>
          <cell r="K973" t="str">
            <v>mcoe@wfopd.com</v>
          </cell>
          <cell r="L973" t="str">
            <v>336-244-8123</v>
          </cell>
          <cell r="M973" t="str">
            <v>Barry I Freedman</v>
          </cell>
          <cell r="N973" t="str">
            <v>bfreedma@wakehealth.edu</v>
          </cell>
          <cell r="O973" t="str">
            <v>336-716-6251</v>
          </cell>
          <cell r="P973" t="str">
            <v>Marshia S Coe</v>
          </cell>
          <cell r="Q973" t="str">
            <v>mcoe@wfopd.com</v>
          </cell>
          <cell r="R973" t="str">
            <v>336-244-8123</v>
          </cell>
          <cell r="S973" t="str">
            <v>Debbie B Tuttle</v>
          </cell>
          <cell r="T973" t="str">
            <v>dtuttle@wfopd.com</v>
          </cell>
          <cell r="U973" t="str">
            <v>336-748-0575</v>
          </cell>
        </row>
        <row r="974">
          <cell r="A974" t="str">
            <v>34C023</v>
          </cell>
          <cell r="B974" t="str">
            <v>Piedmont Dialysis Center</v>
          </cell>
          <cell r="C974" t="str">
            <v>Salem Kidney Center</v>
          </cell>
          <cell r="D974" t="str">
            <v>LOC-02334</v>
          </cell>
          <cell r="E974" t="str">
            <v>Forsyth</v>
          </cell>
          <cell r="F974" t="str">
            <v>Forsyth</v>
          </cell>
          <cell r="G974" t="str">
            <v>Other</v>
          </cell>
          <cell r="H974" t="str">
            <v>mcoe@wfopd.com</v>
          </cell>
          <cell r="I974" t="str">
            <v>336-748-0575</v>
          </cell>
          <cell r="J974" t="str">
            <v>Marshia S Coe</v>
          </cell>
          <cell r="K974" t="str">
            <v>mcoe@wfopd.com</v>
          </cell>
          <cell r="L974" t="str">
            <v>336-244-8123</v>
          </cell>
          <cell r="M974" t="str">
            <v>Barry I Freedman</v>
          </cell>
          <cell r="N974" t="str">
            <v>bfreedma@wakehealth.edu</v>
          </cell>
          <cell r="O974" t="str">
            <v>336-716-6251</v>
          </cell>
          <cell r="P974" t="str">
            <v>Marshia S Coe</v>
          </cell>
          <cell r="Q974" t="str">
            <v>mcoe@wfopd.com</v>
          </cell>
          <cell r="R974" t="str">
            <v>336-244-8123</v>
          </cell>
          <cell r="S974" t="str">
            <v>Debbie B Tuttle</v>
          </cell>
          <cell r="T974" t="str">
            <v>dtuttle@wfopd.com</v>
          </cell>
          <cell r="U974" t="str">
            <v>336-748-0575</v>
          </cell>
        </row>
        <row r="975">
          <cell r="A975" t="str">
            <v>41C028</v>
          </cell>
          <cell r="B975" t="str">
            <v>Piedmont Dialysis Center</v>
          </cell>
          <cell r="C975" t="str">
            <v>Triad Dialysis Center</v>
          </cell>
          <cell r="D975" t="str">
            <v>LOC-02337</v>
          </cell>
          <cell r="E975" t="str">
            <v>Iredell</v>
          </cell>
          <cell r="F975" t="str">
            <v>Forsyth</v>
          </cell>
          <cell r="G975" t="str">
            <v>Other</v>
          </cell>
          <cell r="H975" t="str">
            <v>mcoe@wfopd.com</v>
          </cell>
          <cell r="I975" t="str">
            <v>336-748-0575</v>
          </cell>
          <cell r="J975" t="str">
            <v>Marshia S Coe</v>
          </cell>
          <cell r="K975" t="str">
            <v>mcoe@wfopd.com</v>
          </cell>
          <cell r="L975" t="str">
            <v>336-244-8123</v>
          </cell>
          <cell r="M975" t="str">
            <v>Barry I Freedman</v>
          </cell>
          <cell r="N975" t="str">
            <v>bfreedma@wakehealth.edu</v>
          </cell>
          <cell r="O975" t="str">
            <v>336-716-6251</v>
          </cell>
          <cell r="P975" t="str">
            <v>Marshia S Coe</v>
          </cell>
          <cell r="Q975" t="str">
            <v>mcoe@wfopd.com</v>
          </cell>
          <cell r="R975" t="str">
            <v>336-244-8123</v>
          </cell>
          <cell r="S975" t="str">
            <v>Debbie B Tuttle</v>
          </cell>
          <cell r="T975" t="str">
            <v>dtuttle@wfopd.com</v>
          </cell>
          <cell r="U975" t="str">
            <v>336-748-0575</v>
          </cell>
        </row>
        <row r="976">
          <cell r="A976" t="str">
            <v>34C020</v>
          </cell>
          <cell r="B976" t="str">
            <v>Piedmont Dialysis Center</v>
          </cell>
          <cell r="C976" t="str">
            <v>Piedmont Dialysis Center</v>
          </cell>
          <cell r="D976" t="str">
            <v>LOC-02322</v>
          </cell>
          <cell r="E976" t="str">
            <v>Forsyth</v>
          </cell>
          <cell r="F976" t="str">
            <v>Forsyth</v>
          </cell>
          <cell r="G976" t="str">
            <v>Other</v>
          </cell>
          <cell r="H976" t="str">
            <v>mcoe@wfopd.com</v>
          </cell>
          <cell r="I976" t="str">
            <v>336-748-0575</v>
          </cell>
          <cell r="J976" t="str">
            <v>Marshia S Coe</v>
          </cell>
          <cell r="K976" t="str">
            <v>mcoe@wfopd.com</v>
          </cell>
          <cell r="L976" t="str">
            <v>336-244-8123</v>
          </cell>
          <cell r="M976" t="str">
            <v>Barry I Freedman</v>
          </cell>
          <cell r="N976" t="str">
            <v>bfreedma@wakehealth.edu</v>
          </cell>
          <cell r="O976" t="str">
            <v>336-716-6251</v>
          </cell>
          <cell r="P976" t="str">
            <v>Marshia S Coe</v>
          </cell>
          <cell r="Q976" t="str">
            <v>mcoe@wfopd.com</v>
          </cell>
          <cell r="R976" t="str">
            <v>336-244-8123</v>
          </cell>
          <cell r="S976" t="str">
            <v>Debbie B Tuttle</v>
          </cell>
          <cell r="T976" t="str">
            <v>dtuttle@wfopd.com</v>
          </cell>
          <cell r="U976" t="str">
            <v>336-748-0575</v>
          </cell>
        </row>
        <row r="977">
          <cell r="A977" t="str">
            <v>29C011</v>
          </cell>
          <cell r="B977" t="str">
            <v>Piedmont Dialysis Center</v>
          </cell>
          <cell r="C977" t="str">
            <v>Lexington Dialysis Center</v>
          </cell>
          <cell r="D977" t="str">
            <v>LOC-02328</v>
          </cell>
          <cell r="E977" t="str">
            <v>Davidson</v>
          </cell>
          <cell r="F977" t="str">
            <v>Forsyth</v>
          </cell>
          <cell r="G977" t="str">
            <v>Other</v>
          </cell>
          <cell r="H977" t="str">
            <v>mcoe@wfopd.com</v>
          </cell>
          <cell r="I977" t="str">
            <v>336-748-0575</v>
          </cell>
          <cell r="J977" t="str">
            <v>Marshia S Coe</v>
          </cell>
          <cell r="K977" t="str">
            <v>mcoe@wfopd.com</v>
          </cell>
          <cell r="L977" t="str">
            <v>336-244-8123</v>
          </cell>
          <cell r="M977" t="str">
            <v>Barry I Freedman</v>
          </cell>
          <cell r="N977" t="str">
            <v>bfreedma@wakehealth.edu</v>
          </cell>
          <cell r="O977" t="str">
            <v>336-716-6251</v>
          </cell>
          <cell r="P977" t="str">
            <v>Marshia S Coe</v>
          </cell>
          <cell r="Q977" t="str">
            <v>mcoe@wfopd.com</v>
          </cell>
          <cell r="R977" t="str">
            <v>336-244-8123</v>
          </cell>
          <cell r="S977" t="str">
            <v>Debbie B Tuttle</v>
          </cell>
          <cell r="T977" t="str">
            <v>dtuttle@wfopd.com</v>
          </cell>
          <cell r="U977" t="str">
            <v>336-748-0575</v>
          </cell>
        </row>
        <row r="978">
          <cell r="A978" t="str">
            <v>30C001</v>
          </cell>
          <cell r="B978" t="str">
            <v>Piedmont Dialysis Center</v>
          </cell>
          <cell r="C978" t="str">
            <v>Davie Kidney Center</v>
          </cell>
          <cell r="D978" t="str">
            <v>LOC-02323</v>
          </cell>
          <cell r="E978" t="str">
            <v>Davie</v>
          </cell>
          <cell r="F978" t="str">
            <v>Forsyth</v>
          </cell>
          <cell r="G978" t="str">
            <v>Other</v>
          </cell>
          <cell r="H978" t="str">
            <v>mcoe@wfopd.com</v>
          </cell>
          <cell r="I978" t="str">
            <v>336-748-0575</v>
          </cell>
          <cell r="J978" t="str">
            <v>Marshia S Coe</v>
          </cell>
          <cell r="K978" t="str">
            <v>mcoe@wfopd.com</v>
          </cell>
          <cell r="L978" t="str">
            <v>336-244-8123</v>
          </cell>
          <cell r="M978" t="str">
            <v>Barry I Freedman</v>
          </cell>
          <cell r="N978" t="str">
            <v>bfreedma@wakehealth.edu</v>
          </cell>
          <cell r="O978" t="str">
            <v>336-716-6251</v>
          </cell>
          <cell r="P978" t="str">
            <v>Marshia S Coe</v>
          </cell>
          <cell r="Q978" t="str">
            <v>mcoe@wfopd.com</v>
          </cell>
          <cell r="R978" t="str">
            <v>336-244-8123</v>
          </cell>
          <cell r="S978" t="str">
            <v>Debbie B Tuttle</v>
          </cell>
          <cell r="T978" t="str">
            <v>dtuttle@wfopd.com</v>
          </cell>
          <cell r="U978" t="str">
            <v>336-748-0575</v>
          </cell>
        </row>
        <row r="979">
          <cell r="A979" t="str">
            <v>86C003</v>
          </cell>
          <cell r="B979" t="str">
            <v>Piedmont Dialysis Center</v>
          </cell>
          <cell r="C979" t="str">
            <v>Mt Airy Dialysis Center</v>
          </cell>
          <cell r="D979" t="str">
            <v>LOC-02331</v>
          </cell>
          <cell r="E979" t="str">
            <v>Surry</v>
          </cell>
          <cell r="F979" t="str">
            <v>Forsyth</v>
          </cell>
          <cell r="G979" t="str">
            <v>Other</v>
          </cell>
          <cell r="H979" t="str">
            <v>mcoe@wfopd.com</v>
          </cell>
          <cell r="I979" t="str">
            <v>336-748-0575</v>
          </cell>
          <cell r="J979" t="str">
            <v>Marshia S Coe</v>
          </cell>
          <cell r="K979" t="str">
            <v>mcoe@wfopd.com</v>
          </cell>
          <cell r="L979" t="str">
            <v>336-244-8123</v>
          </cell>
          <cell r="M979" t="str">
            <v>Barry I Freedman</v>
          </cell>
          <cell r="N979" t="str">
            <v>bfreedma@wakehealth.edu</v>
          </cell>
          <cell r="O979" t="str">
            <v>336-716-6251</v>
          </cell>
          <cell r="P979" t="str">
            <v>Marshia S Coe</v>
          </cell>
          <cell r="Q979" t="str">
            <v>mcoe@wfopd.com</v>
          </cell>
          <cell r="R979" t="str">
            <v>336-244-8123</v>
          </cell>
          <cell r="S979" t="str">
            <v>Debbie B Tuttle</v>
          </cell>
          <cell r="T979" t="str">
            <v>dtuttle@wfopd.com</v>
          </cell>
          <cell r="U979" t="str">
            <v>336-748-0575</v>
          </cell>
        </row>
        <row r="980">
          <cell r="A980" t="str">
            <v>49C008</v>
          </cell>
          <cell r="B980" t="str">
            <v>Piedmont Dialysis Center</v>
          </cell>
          <cell r="C980" t="str">
            <v>West Iredell Dialysis Center</v>
          </cell>
          <cell r="D980" t="str">
            <v>LOC-02338</v>
          </cell>
          <cell r="E980" t="str">
            <v>Wilkes</v>
          </cell>
          <cell r="F980" t="str">
            <v>Forsyth</v>
          </cell>
          <cell r="G980" t="str">
            <v>Other</v>
          </cell>
          <cell r="H980" t="str">
            <v>mcoe@wfopd.com</v>
          </cell>
          <cell r="I980" t="str">
            <v>336-748-0575</v>
          </cell>
          <cell r="J980" t="str">
            <v>Marshia S Coe</v>
          </cell>
          <cell r="K980" t="str">
            <v>mcoe@wfopd.com</v>
          </cell>
          <cell r="L980" t="str">
            <v>336-244-8123</v>
          </cell>
          <cell r="M980" t="str">
            <v>Barry I Freedman</v>
          </cell>
          <cell r="N980" t="str">
            <v>bfreedma@wakehealth.edu</v>
          </cell>
          <cell r="O980" t="str">
            <v>336-716-6251</v>
          </cell>
          <cell r="P980" t="str">
            <v>Marshia S Coe</v>
          </cell>
          <cell r="Q980" t="str">
            <v>mcoe@wfopd.com</v>
          </cell>
          <cell r="R980" t="str">
            <v>336-244-8123</v>
          </cell>
          <cell r="S980" t="str">
            <v>Debbie B Tuttle</v>
          </cell>
          <cell r="T980" t="str">
            <v>dtuttle@wfopd.com</v>
          </cell>
          <cell r="U980" t="str">
            <v>336-748-0575</v>
          </cell>
        </row>
        <row r="981">
          <cell r="A981" t="str">
            <v>49C010</v>
          </cell>
          <cell r="B981" t="str">
            <v>Piedmont Dialysis Center</v>
          </cell>
          <cell r="C981" t="str">
            <v>Lake Norman Dialysis Center</v>
          </cell>
          <cell r="D981" t="str">
            <v>LOC-02327</v>
          </cell>
          <cell r="E981" t="str">
            <v>Iredell</v>
          </cell>
          <cell r="F981" t="str">
            <v>Iredell</v>
          </cell>
          <cell r="G981" t="str">
            <v>Other</v>
          </cell>
          <cell r="H981" t="str">
            <v>mcoe@wfopd.com</v>
          </cell>
          <cell r="I981" t="str">
            <v>336-748-0575</v>
          </cell>
          <cell r="J981" t="str">
            <v>Marshia S Coe</v>
          </cell>
          <cell r="K981" t="str">
            <v>mcoe@wfopd.com</v>
          </cell>
          <cell r="L981" t="str">
            <v>336-244-8123</v>
          </cell>
          <cell r="M981" t="str">
            <v>Barry I Freedman</v>
          </cell>
          <cell r="N981" t="str">
            <v>bfreedma@wakehealth.edu</v>
          </cell>
          <cell r="O981" t="str">
            <v>336-716-6251</v>
          </cell>
          <cell r="P981" t="str">
            <v>Marshia S Coe</v>
          </cell>
          <cell r="Q981" t="str">
            <v>mcoe@wfopd.com</v>
          </cell>
          <cell r="R981" t="str">
            <v>336-244-8123</v>
          </cell>
          <cell r="S981" t="str">
            <v>Debbie B Tuttle</v>
          </cell>
          <cell r="T981" t="str">
            <v>dtuttle@wfopd.com</v>
          </cell>
          <cell r="U981" t="str">
            <v>336-748-0575</v>
          </cell>
        </row>
        <row r="982">
          <cell r="A982" t="str">
            <v>49C007</v>
          </cell>
          <cell r="B982" t="str">
            <v>Piedmont Dialysis Center</v>
          </cell>
          <cell r="C982" t="str">
            <v>Statesville Dialysis Center</v>
          </cell>
          <cell r="D982" t="str">
            <v>LOC-02335</v>
          </cell>
          <cell r="E982" t="str">
            <v>Iredell</v>
          </cell>
          <cell r="F982" t="str">
            <v>Forsyth</v>
          </cell>
          <cell r="G982" t="str">
            <v>Other</v>
          </cell>
          <cell r="H982" t="str">
            <v>mcoe@wfopd.com</v>
          </cell>
          <cell r="I982" t="str">
            <v>336-748-0575</v>
          </cell>
          <cell r="J982" t="str">
            <v>Marshia S Coe</v>
          </cell>
          <cell r="K982" t="str">
            <v>mcoe@wfopd.com</v>
          </cell>
          <cell r="L982" t="str">
            <v>336-244-8123</v>
          </cell>
          <cell r="M982" t="str">
            <v>Barry I Freedman</v>
          </cell>
          <cell r="N982" t="str">
            <v>bfreedma@wakehealth.edu</v>
          </cell>
          <cell r="O982" t="str">
            <v>336-716-6251</v>
          </cell>
          <cell r="P982" t="str">
            <v>Marshia S Coe</v>
          </cell>
          <cell r="Q982" t="str">
            <v>mcoe@wfopd.com</v>
          </cell>
          <cell r="R982" t="str">
            <v>336-244-8123</v>
          </cell>
          <cell r="S982" t="str">
            <v>Debbie B Tuttle</v>
          </cell>
          <cell r="T982" t="str">
            <v>dtuttle@wfopd.com</v>
          </cell>
          <cell r="U982" t="str">
            <v>336-748-0575</v>
          </cell>
        </row>
        <row r="983">
          <cell r="A983" t="str">
            <v>86C004</v>
          </cell>
          <cell r="B983" t="str">
            <v>Piedmont Dialysis Center</v>
          </cell>
          <cell r="C983" t="str">
            <v>Elkin Dialysis Center</v>
          </cell>
          <cell r="D983" t="str">
            <v>LOC-02324</v>
          </cell>
          <cell r="E983" t="str">
            <v>Surry</v>
          </cell>
          <cell r="F983" t="str">
            <v>Forsyth</v>
          </cell>
          <cell r="G983" t="str">
            <v>Other</v>
          </cell>
          <cell r="H983" t="str">
            <v>mcoe@wfopd.com</v>
          </cell>
          <cell r="I983" t="str">
            <v>336-748-0575</v>
          </cell>
          <cell r="J983" t="str">
            <v>Marshia S Coe</v>
          </cell>
          <cell r="K983" t="str">
            <v>mcoe@wfopd.com</v>
          </cell>
          <cell r="L983" t="str">
            <v>336-244-8123</v>
          </cell>
          <cell r="M983" t="str">
            <v>Barry I Freedman</v>
          </cell>
          <cell r="N983" t="str">
            <v>bfreedma@wakehealth.edu</v>
          </cell>
          <cell r="O983" t="str">
            <v>336-716-6251</v>
          </cell>
          <cell r="P983" t="str">
            <v>Marshia S Coe</v>
          </cell>
          <cell r="Q983" t="str">
            <v>mcoe@wfopd.com</v>
          </cell>
          <cell r="R983" t="str">
            <v>336-244-8123</v>
          </cell>
          <cell r="S983" t="str">
            <v>Debbie B Tuttle</v>
          </cell>
          <cell r="T983" t="str">
            <v>dtuttle@wfopd.com</v>
          </cell>
          <cell r="U983" t="str">
            <v>336-748-0575</v>
          </cell>
        </row>
        <row r="984">
          <cell r="A984" t="str">
            <v>34C021</v>
          </cell>
          <cell r="B984" t="str">
            <v>Piedmont Dialysis Center</v>
          </cell>
          <cell r="C984" t="str">
            <v>Miller Street Dialysis Center</v>
          </cell>
          <cell r="D984" t="str">
            <v>LOC-02330</v>
          </cell>
          <cell r="E984" t="str">
            <v>Forsyth</v>
          </cell>
          <cell r="F984" t="str">
            <v>Forsyth</v>
          </cell>
          <cell r="G984" t="str">
            <v>Other</v>
          </cell>
          <cell r="H984" t="str">
            <v>mcoe@wfopd.com</v>
          </cell>
          <cell r="I984" t="str">
            <v>336-748-0575</v>
          </cell>
          <cell r="J984" t="str">
            <v>Marshia S Coe</v>
          </cell>
          <cell r="K984" t="str">
            <v>mcoe@wfopd.com</v>
          </cell>
          <cell r="L984" t="str">
            <v>336-244-8123</v>
          </cell>
          <cell r="M984" t="str">
            <v>Barry I Freedman</v>
          </cell>
          <cell r="N984" t="str">
            <v>bfreedma@wakehealth.edu</v>
          </cell>
          <cell r="O984" t="str">
            <v>336-716-6251</v>
          </cell>
          <cell r="P984" t="str">
            <v>Marshia S Coe</v>
          </cell>
          <cell r="Q984" t="str">
            <v>mcoe@wfopd.com</v>
          </cell>
          <cell r="R984" t="str">
            <v>336-244-8123</v>
          </cell>
          <cell r="S984" t="str">
            <v>Debbie B Tuttle</v>
          </cell>
          <cell r="T984" t="str">
            <v>dtuttle@wfopd.com</v>
          </cell>
          <cell r="U984" t="str">
            <v>336-748-0575</v>
          </cell>
        </row>
        <row r="985">
          <cell r="A985" t="str">
            <v>34C022</v>
          </cell>
          <cell r="B985" t="str">
            <v>Piedmont Dialysis Center</v>
          </cell>
          <cell r="C985" t="str">
            <v>Northside Dialysis Center</v>
          </cell>
          <cell r="D985" t="str">
            <v>LOC-02332</v>
          </cell>
          <cell r="E985" t="str">
            <v>Forsyth</v>
          </cell>
          <cell r="F985" t="str">
            <v>Forsyth</v>
          </cell>
          <cell r="G985" t="str">
            <v>Other</v>
          </cell>
          <cell r="H985" t="str">
            <v>mcoe@wfopd.com</v>
          </cell>
          <cell r="I985" t="str">
            <v>336-748-0575</v>
          </cell>
          <cell r="J985" t="str">
            <v>Marshia S Coe</v>
          </cell>
          <cell r="K985" t="str">
            <v>mcoe@wfopd.com</v>
          </cell>
          <cell r="L985" t="str">
            <v>336-244-8123</v>
          </cell>
          <cell r="M985" t="str">
            <v>Barry I Freedman</v>
          </cell>
          <cell r="N985" t="str">
            <v>bfreedma@wakehealth.edu</v>
          </cell>
          <cell r="O985" t="str">
            <v>336-716-6251</v>
          </cell>
          <cell r="P985" t="str">
            <v>Marshia S Coe</v>
          </cell>
          <cell r="Q985" t="str">
            <v>mcoe@wfopd.com</v>
          </cell>
          <cell r="R985" t="str">
            <v>336-244-8123</v>
          </cell>
          <cell r="S985" t="str">
            <v>Debbie B Tuttle</v>
          </cell>
          <cell r="T985" t="str">
            <v>dtuttle@wfopd.com</v>
          </cell>
          <cell r="U985" t="str">
            <v>336-748-0575</v>
          </cell>
        </row>
        <row r="986">
          <cell r="A986" t="str">
            <v>29C012</v>
          </cell>
          <cell r="B986" t="str">
            <v>Piedmont Dialysis Center</v>
          </cell>
          <cell r="C986" t="str">
            <v>Thomasville Dialysis Center</v>
          </cell>
          <cell r="D986" t="str">
            <v>LOC-02336</v>
          </cell>
          <cell r="E986" t="str">
            <v>Guilford</v>
          </cell>
          <cell r="F986" t="str">
            <v>Forsyth</v>
          </cell>
          <cell r="G986" t="str">
            <v>Other</v>
          </cell>
          <cell r="H986" t="str">
            <v>mcoe@wfopd.com</v>
          </cell>
          <cell r="I986" t="str">
            <v>336-748-0575</v>
          </cell>
          <cell r="J986" t="str">
            <v>Marshia S Coe</v>
          </cell>
          <cell r="K986" t="str">
            <v>mcoe@wfopd.com</v>
          </cell>
          <cell r="L986" t="str">
            <v>336-244-8123</v>
          </cell>
          <cell r="M986" t="str">
            <v>Barry I Freedman</v>
          </cell>
          <cell r="N986" t="str">
            <v>bfreedma@wakehealth.edu</v>
          </cell>
          <cell r="O986" t="str">
            <v>336-716-6251</v>
          </cell>
          <cell r="P986" t="str">
            <v>Marshia S Coe</v>
          </cell>
          <cell r="Q986" t="str">
            <v>mcoe@wfopd.com</v>
          </cell>
          <cell r="R986" t="str">
            <v>336-244-8123</v>
          </cell>
          <cell r="S986" t="str">
            <v>Debbie B Tuttle</v>
          </cell>
          <cell r="T986" t="str">
            <v>dtuttle@wfopd.com</v>
          </cell>
          <cell r="U986" t="str">
            <v>336-748-0575</v>
          </cell>
        </row>
        <row r="987">
          <cell r="A987" t="str">
            <v>99C002</v>
          </cell>
          <cell r="B987" t="str">
            <v>Piedmont Dialysis Center</v>
          </cell>
          <cell r="C987" t="str">
            <v>Yadkin Dialysis Center</v>
          </cell>
          <cell r="D987" t="str">
            <v>LOC-02340</v>
          </cell>
          <cell r="E987" t="str">
            <v>Yadkin</v>
          </cell>
          <cell r="F987" t="str">
            <v>Forsyth</v>
          </cell>
          <cell r="G987" t="str">
            <v>Other</v>
          </cell>
          <cell r="H987" t="str">
            <v>mcoe@wfopd.com</v>
          </cell>
          <cell r="I987" t="str">
            <v>336-748-0575</v>
          </cell>
          <cell r="J987" t="str">
            <v>Marshia S Coe</v>
          </cell>
          <cell r="K987" t="str">
            <v>mcoe@wfopd.com</v>
          </cell>
          <cell r="L987" t="str">
            <v>336-244-8123</v>
          </cell>
          <cell r="M987" t="str">
            <v>Barry I Freedman</v>
          </cell>
          <cell r="N987" t="str">
            <v>bfreedma@wakehealth.edu</v>
          </cell>
          <cell r="O987" t="str">
            <v>336-716-6251</v>
          </cell>
          <cell r="P987" t="str">
            <v>Marshia S Coe</v>
          </cell>
          <cell r="Q987" t="str">
            <v>mcoe@wfopd.com</v>
          </cell>
          <cell r="R987" t="str">
            <v>336-244-8123</v>
          </cell>
          <cell r="S987" t="str">
            <v>Debbie B Tuttle</v>
          </cell>
          <cell r="T987" t="str">
            <v>dtuttle@wfopd.com</v>
          </cell>
          <cell r="U987" t="str">
            <v>336-748-0575</v>
          </cell>
        </row>
        <row r="988">
          <cell r="A988" t="str">
            <v>34C024</v>
          </cell>
          <cell r="B988" t="str">
            <v>Piedmont Dialysis Center</v>
          </cell>
          <cell r="C988" t="str">
            <v>North Randolph Dialysis Center</v>
          </cell>
          <cell r="D988" t="str">
            <v>LOC-02333</v>
          </cell>
          <cell r="E988" t="str">
            <v>Guilford</v>
          </cell>
          <cell r="F988" t="str">
            <v>Forsyth</v>
          </cell>
          <cell r="G988" t="str">
            <v>Other</v>
          </cell>
          <cell r="H988" t="str">
            <v>mcoe@wfopd.com</v>
          </cell>
          <cell r="I988" t="str">
            <v>336-748-0575</v>
          </cell>
          <cell r="J988" t="str">
            <v>Marshia S Coe</v>
          </cell>
          <cell r="K988" t="str">
            <v>mcoe@wfopd.com</v>
          </cell>
          <cell r="L988" t="str">
            <v>336-244-8123</v>
          </cell>
          <cell r="M988" t="str">
            <v>Barry I Freedman</v>
          </cell>
          <cell r="N988" t="str">
            <v>bfreedma@wakehealth.edu</v>
          </cell>
          <cell r="O988" t="str">
            <v>336-716-6251</v>
          </cell>
          <cell r="P988" t="str">
            <v>Marshia S Coe</v>
          </cell>
          <cell r="Q988" t="str">
            <v>mcoe@wfopd.com</v>
          </cell>
          <cell r="R988" t="str">
            <v>336-244-8123</v>
          </cell>
          <cell r="S988" t="str">
            <v>Debbie B Tuttle</v>
          </cell>
          <cell r="T988" t="str">
            <v>dtuttle@wfopd.com</v>
          </cell>
          <cell r="U988" t="str">
            <v>336-748-0575</v>
          </cell>
        </row>
        <row r="989">
          <cell r="A989" t="str">
            <v>01C001</v>
          </cell>
          <cell r="B989" t="str">
            <v>Piedmont Health Services, Inc</v>
          </cell>
          <cell r="C989" t="str">
            <v>Piedmont Health SeniorCare Burlington</v>
          </cell>
          <cell r="D989" t="str">
            <v>LOC-00333</v>
          </cell>
          <cell r="E989" t="str">
            <v>Alamance</v>
          </cell>
          <cell r="F989" t="str">
            <v>Alamance</v>
          </cell>
          <cell r="G989" t="str">
            <v>Health center : community (non-Federally Qualified Health Center/non-Rural Health Clinic)</v>
          </cell>
          <cell r="H989" t="str">
            <v>torainc@piedmonthealth.org</v>
          </cell>
          <cell r="I989" t="str">
            <v>+919-933-8494</v>
          </cell>
          <cell r="J989" t="str">
            <v>Brian  Toomey</v>
          </cell>
          <cell r="K989" t="str">
            <v>toomeyb@piedmonthealth.org</v>
          </cell>
          <cell r="L989" t="str">
            <v>+919-933-8494</v>
          </cell>
          <cell r="M989" t="str">
            <v>Joan  East</v>
          </cell>
          <cell r="N989" t="str">
            <v>eastj@piedmonthealth.org</v>
          </cell>
          <cell r="O989" t="str">
            <v>+919-933-8494</v>
          </cell>
          <cell r="P989" t="str">
            <v>Dorothy  Ruoth</v>
          </cell>
          <cell r="Q989" t="str">
            <v>ruothd@piedmonthealth.org</v>
          </cell>
          <cell r="R989" t="str">
            <v>336-532-0000</v>
          </cell>
          <cell r="S989" t="str">
            <v>Crystal  Torain</v>
          </cell>
          <cell r="T989" t="str">
            <v>torainc@piedmonthealth.org</v>
          </cell>
          <cell r="U989" t="str">
            <v>336-212-2965</v>
          </cell>
        </row>
        <row r="990">
          <cell r="A990" t="str">
            <v>19C002</v>
          </cell>
          <cell r="B990" t="str">
            <v>Piedmont Health Services, Inc</v>
          </cell>
          <cell r="C990" t="str">
            <v>Piedmont Health SeniorCare Pittsboro</v>
          </cell>
          <cell r="D990" t="str">
            <v>LOC-00334</v>
          </cell>
          <cell r="E990" t="str">
            <v>Chatham</v>
          </cell>
          <cell r="F990" t="str">
            <v>Chatham</v>
          </cell>
          <cell r="G990" t="str">
            <v>Public health provider : Federally Qualified Health Center</v>
          </cell>
          <cell r="H990" t="str">
            <v>torainc@piedmonthealth.org</v>
          </cell>
          <cell r="I990" t="str">
            <v>+919-933-8494</v>
          </cell>
          <cell r="J990" t="str">
            <v>Brian  Toomey</v>
          </cell>
          <cell r="K990" t="str">
            <v>toomeyb@piedmonthealth.org</v>
          </cell>
          <cell r="L990" t="str">
            <v>+919-933-8494</v>
          </cell>
          <cell r="M990" t="str">
            <v>Joan  East</v>
          </cell>
          <cell r="N990" t="str">
            <v>eastj@piedmonthealth.org</v>
          </cell>
          <cell r="O990" t="str">
            <v>+919-933-8494</v>
          </cell>
          <cell r="P990" t="str">
            <v>Bridget  Fox</v>
          </cell>
          <cell r="Q990" t="str">
            <v>foxb@piedmonthealth.rog</v>
          </cell>
          <cell r="R990" t="str">
            <v>919-545-7337</v>
          </cell>
          <cell r="S990" t="str">
            <v>Crystal  Torain</v>
          </cell>
          <cell r="T990" t="str">
            <v>torainc@piedmonthealth.org</v>
          </cell>
          <cell r="U990" t="str">
            <v>919-212-2965</v>
          </cell>
        </row>
        <row r="991">
          <cell r="A991" t="str">
            <v>170003</v>
          </cell>
          <cell r="B991" t="str">
            <v>Piedmont Health Services, Inc</v>
          </cell>
          <cell r="C991" t="str">
            <v>Prospect Hill Community Health Center</v>
          </cell>
          <cell r="D991" t="str">
            <v>LOC-00338</v>
          </cell>
          <cell r="E991" t="str">
            <v>Caswell</v>
          </cell>
          <cell r="F991" t="str">
            <v>Caswell</v>
          </cell>
          <cell r="G991" t="str">
            <v>Public health provider : Federally Qualified Health Center</v>
          </cell>
          <cell r="H991" t="str">
            <v>torainc@piedmonthealth.org</v>
          </cell>
          <cell r="I991" t="str">
            <v>+919-933-8494</v>
          </cell>
          <cell r="J991" t="str">
            <v>Brian  Toomey</v>
          </cell>
          <cell r="K991" t="str">
            <v>toomeyb@piedmonthealth.org</v>
          </cell>
          <cell r="L991" t="str">
            <v>+919-933-8494</v>
          </cell>
          <cell r="M991" t="str">
            <v>Joan  East</v>
          </cell>
          <cell r="N991" t="str">
            <v>eastj@piedmonthealth.org</v>
          </cell>
          <cell r="O991" t="str">
            <v>+919-933-8494</v>
          </cell>
          <cell r="P991" t="str">
            <v>Karen  Koller</v>
          </cell>
          <cell r="Q991" t="str">
            <v>kollerk@piedmonthealth.org</v>
          </cell>
          <cell r="R991" t="str">
            <v>336-562-3123</v>
          </cell>
          <cell r="S991" t="str">
            <v>Caroline  Lea</v>
          </cell>
          <cell r="T991" t="str">
            <v>leac@piedmonthealth.org</v>
          </cell>
          <cell r="U991" t="str">
            <v>336-932-2866</v>
          </cell>
        </row>
        <row r="992">
          <cell r="A992" t="str">
            <v>680035</v>
          </cell>
          <cell r="B992" t="str">
            <v>Piedmont Health Services, Inc</v>
          </cell>
          <cell r="C992" t="str">
            <v>Chapel Hill Community Health Center</v>
          </cell>
          <cell r="D992" t="str">
            <v>LOC-00345</v>
          </cell>
          <cell r="E992" t="str">
            <v>Orange</v>
          </cell>
          <cell r="F992" t="str">
            <v>Orange</v>
          </cell>
          <cell r="G992" t="str">
            <v>Public health provider : Federally Qualified Health Center</v>
          </cell>
          <cell r="H992" t="str">
            <v>torainc@piedmonthealth.org</v>
          </cell>
          <cell r="I992" t="str">
            <v>+919-933-8494</v>
          </cell>
          <cell r="J992" t="str">
            <v>Brian  Toomey</v>
          </cell>
          <cell r="K992" t="str">
            <v>toomeyb@piedmonthealth.org</v>
          </cell>
          <cell r="L992" t="str">
            <v>+919-933-8494</v>
          </cell>
          <cell r="M992" t="str">
            <v>Joan  East</v>
          </cell>
          <cell r="N992" t="str">
            <v>eastj@piedmonthealth.org</v>
          </cell>
          <cell r="O992" t="str">
            <v>+919-933-8494</v>
          </cell>
          <cell r="P992" t="str">
            <v>Valerie  Blair</v>
          </cell>
          <cell r="Q992" t="str">
            <v>blairv@piedmonthealth.org</v>
          </cell>
          <cell r="R992" t="str">
            <v>336-521-5145</v>
          </cell>
          <cell r="S992" t="str">
            <v>Caroline  Lea</v>
          </cell>
          <cell r="T992" t="str">
            <v>leac@piedmonthealth.org</v>
          </cell>
          <cell r="U992" t="str">
            <v>336-932-2866</v>
          </cell>
        </row>
        <row r="993">
          <cell r="A993" t="str">
            <v>010006</v>
          </cell>
          <cell r="B993" t="str">
            <v>Piedmont Health Services, Inc</v>
          </cell>
          <cell r="C993" t="str">
            <v>Charles Drew Community Health Center</v>
          </cell>
          <cell r="D993" t="str">
            <v>LOC-00346</v>
          </cell>
          <cell r="E993" t="str">
            <v>Alamance</v>
          </cell>
          <cell r="F993" t="str">
            <v>Alamance</v>
          </cell>
          <cell r="G993" t="str">
            <v>Public health provider : Federally Qualified Health Center</v>
          </cell>
          <cell r="H993" t="str">
            <v>torainc@piedmonthealth.org</v>
          </cell>
          <cell r="I993" t="str">
            <v>+919-933-8494</v>
          </cell>
          <cell r="J993" t="str">
            <v>Brian  Toomey</v>
          </cell>
          <cell r="K993" t="str">
            <v>toomeyb@piedmonthealth.org</v>
          </cell>
          <cell r="L993" t="str">
            <v>+919-933-8494</v>
          </cell>
          <cell r="M993" t="str">
            <v>Joan  East</v>
          </cell>
          <cell r="N993" t="str">
            <v>eastj@piedmonthealth.org</v>
          </cell>
          <cell r="O993" t="str">
            <v>+919-933-8494</v>
          </cell>
          <cell r="P993" t="str">
            <v>Marielena  Castaneda</v>
          </cell>
          <cell r="Q993" t="str">
            <v>castanem@piedmonthealth.org</v>
          </cell>
          <cell r="R993" t="str">
            <v>336-570-3739</v>
          </cell>
          <cell r="S993" t="str">
            <v>Caroline  Lea</v>
          </cell>
          <cell r="T993" t="str">
            <v>leac@piedmonthealth.org</v>
          </cell>
          <cell r="U993" t="str">
            <v>919-933-8494</v>
          </cell>
        </row>
        <row r="994">
          <cell r="A994" t="str">
            <v>010030</v>
          </cell>
          <cell r="B994" t="str">
            <v>Piedmont Health Services, Inc</v>
          </cell>
          <cell r="C994" t="str">
            <v>Burlington Community Health center</v>
          </cell>
          <cell r="D994" t="str">
            <v>LOC-00302</v>
          </cell>
          <cell r="E994" t="str">
            <v>Alamance</v>
          </cell>
          <cell r="F994" t="str">
            <v>Alamance</v>
          </cell>
          <cell r="G994" t="str">
            <v>Public health provider : Federally Qualified Health Center</v>
          </cell>
          <cell r="H994" t="str">
            <v>torainc@piedmonthealth.org</v>
          </cell>
          <cell r="I994" t="str">
            <v>+919-933-8494</v>
          </cell>
          <cell r="J994" t="str">
            <v>Brian  Toomey</v>
          </cell>
          <cell r="K994" t="str">
            <v>toomeyb@piedmonthealth.org</v>
          </cell>
          <cell r="L994" t="str">
            <v>+919-933-8494</v>
          </cell>
          <cell r="M994" t="str">
            <v>Joan  East</v>
          </cell>
          <cell r="N994" t="str">
            <v>eastj@piedmonthealth.org</v>
          </cell>
          <cell r="O994" t="str">
            <v>+919-933-8494</v>
          </cell>
          <cell r="P994" t="str">
            <v>Jill  Smith</v>
          </cell>
          <cell r="Q994" t="str">
            <v>smithj@piedmonthealth.org</v>
          </cell>
          <cell r="R994" t="str">
            <v>336-506-5840</v>
          </cell>
          <cell r="S994" t="str">
            <v>Caroline  Lea</v>
          </cell>
          <cell r="T994" t="str">
            <v>leac@piedmonthealth.org</v>
          </cell>
          <cell r="U994" t="str">
            <v>336-932-2866</v>
          </cell>
        </row>
        <row r="995">
          <cell r="A995" t="str">
            <v>190009</v>
          </cell>
          <cell r="B995" t="str">
            <v>Piedmont Health Services, Inc</v>
          </cell>
          <cell r="C995" t="str">
            <v>Moncure Community Health Center</v>
          </cell>
          <cell r="D995" t="str">
            <v>LOC-00260</v>
          </cell>
          <cell r="E995" t="str">
            <v>Chatham</v>
          </cell>
          <cell r="F995" t="str">
            <v>Chatham</v>
          </cell>
          <cell r="G995" t="str">
            <v>Public health provider : Federally Qualified Health Center</v>
          </cell>
          <cell r="H995" t="str">
            <v>torainc@piedmonthealth.org</v>
          </cell>
          <cell r="I995" t="str">
            <v>+919-933-8494</v>
          </cell>
          <cell r="J995" t="str">
            <v>Brian  Toomey</v>
          </cell>
          <cell r="K995" t="str">
            <v>toomeyb@piedmonthealth.org</v>
          </cell>
          <cell r="L995" t="str">
            <v>+919-933-8494</v>
          </cell>
          <cell r="M995" t="str">
            <v>Joan  East</v>
          </cell>
          <cell r="N995" t="str">
            <v>eastj@piedmonthealth.org</v>
          </cell>
          <cell r="O995" t="str">
            <v>+919-933-8494</v>
          </cell>
          <cell r="P995" t="str">
            <v>Ade  Vinton</v>
          </cell>
          <cell r="Q995" t="str">
            <v>vintona@piedmonthealth.org</v>
          </cell>
          <cell r="R995" t="str">
            <v>919-542-4991</v>
          </cell>
          <cell r="S995" t="str">
            <v>Caroline  Lea</v>
          </cell>
          <cell r="T995" t="str">
            <v>leac@piedmonthealth.org</v>
          </cell>
          <cell r="U995" t="str">
            <v>336-932-2866</v>
          </cell>
        </row>
        <row r="996">
          <cell r="A996" t="str">
            <v>190014</v>
          </cell>
          <cell r="B996" t="str">
            <v>Piedmont Health Services, Inc</v>
          </cell>
          <cell r="C996" t="str">
            <v>Siler City Community Health Center</v>
          </cell>
          <cell r="D996" t="str">
            <v>LOC-00065</v>
          </cell>
          <cell r="E996" t="str">
            <v>Chatham</v>
          </cell>
          <cell r="F996" t="str">
            <v>Chatham</v>
          </cell>
          <cell r="G996" t="str">
            <v>Public health provider : Federally Qualified Health Center</v>
          </cell>
          <cell r="H996" t="str">
            <v>torainc@piedmonthealth.org</v>
          </cell>
          <cell r="I996" t="str">
            <v>+919-933-8494</v>
          </cell>
          <cell r="J996" t="str">
            <v>Brian  Toomey</v>
          </cell>
          <cell r="K996" t="str">
            <v>toomeyb@piedmonthealth.org</v>
          </cell>
          <cell r="L996" t="str">
            <v>+919-933-8494</v>
          </cell>
          <cell r="M996" t="str">
            <v>Joan  East</v>
          </cell>
          <cell r="N996" t="str">
            <v>eastj@piedmonthealth.org</v>
          </cell>
          <cell r="O996" t="str">
            <v>+919-933-8494</v>
          </cell>
          <cell r="P996" t="str">
            <v>Amber  Strunk</v>
          </cell>
          <cell r="Q996" t="str">
            <v>strunka@piedmonthealth.org</v>
          </cell>
          <cell r="R996" t="str">
            <v>919-663-1744</v>
          </cell>
          <cell r="S996" t="str">
            <v>Caroline  Lea</v>
          </cell>
          <cell r="T996" t="str">
            <v>leac@piedmonthealth.org</v>
          </cell>
          <cell r="U996" t="str">
            <v>919-933-8494</v>
          </cell>
        </row>
        <row r="997">
          <cell r="A997" t="str">
            <v>680013</v>
          </cell>
          <cell r="B997" t="str">
            <v>Piedmont Health Services, Inc</v>
          </cell>
          <cell r="C997" t="str">
            <v>Carrboro Community Health Center</v>
          </cell>
          <cell r="D997" t="str">
            <v>LOC-00323</v>
          </cell>
          <cell r="E997" t="str">
            <v>Orange</v>
          </cell>
          <cell r="F997" t="str">
            <v>Orange</v>
          </cell>
          <cell r="G997" t="str">
            <v>Public health provider : Federally Qualified Health Center</v>
          </cell>
          <cell r="H997" t="str">
            <v>torainc@piedmonthealth.org</v>
          </cell>
          <cell r="I997" t="str">
            <v>+919-933-8494</v>
          </cell>
          <cell r="J997" t="str">
            <v>Brian  Toomey</v>
          </cell>
          <cell r="K997" t="str">
            <v>toomeyb@piedmonthealth.org</v>
          </cell>
          <cell r="L997" t="str">
            <v>+919-933-8494</v>
          </cell>
          <cell r="M997" t="str">
            <v>Joan  East</v>
          </cell>
          <cell r="N997" t="str">
            <v>eastj@piedmonthealth.org</v>
          </cell>
          <cell r="O997" t="str">
            <v>+919-933-8494</v>
          </cell>
          <cell r="P997" t="str">
            <v>Wanda  Mays</v>
          </cell>
          <cell r="Q997" t="str">
            <v>maysw@piedmonthealth.org</v>
          </cell>
          <cell r="R997" t="str">
            <v>919-942-8741</v>
          </cell>
          <cell r="S997" t="str">
            <v>Caroline  Lea</v>
          </cell>
          <cell r="T997" t="str">
            <v>leac@piedmonthealth.org</v>
          </cell>
          <cell r="U997" t="str">
            <v>336-932-2866</v>
          </cell>
        </row>
        <row r="998">
          <cell r="A998" t="str">
            <v>010022</v>
          </cell>
          <cell r="B998" t="str">
            <v>Piedmont Health Services, Inc</v>
          </cell>
          <cell r="C998" t="str">
            <v>Scott Communicaty Health Center</v>
          </cell>
          <cell r="D998" t="str">
            <v>LOC-00061</v>
          </cell>
          <cell r="E998" t="str">
            <v>Alamance</v>
          </cell>
          <cell r="F998" t="str">
            <v>Alamance</v>
          </cell>
          <cell r="G998" t="str">
            <v>Public health provider : Federally Qualified Health Center</v>
          </cell>
          <cell r="H998" t="str">
            <v>torainc@piedmonthealth.org</v>
          </cell>
          <cell r="I998" t="str">
            <v>+919-933-8494</v>
          </cell>
          <cell r="J998" t="str">
            <v>Brian  Toomey</v>
          </cell>
          <cell r="K998" t="str">
            <v>toomeyb@piedmonthealth.org</v>
          </cell>
          <cell r="L998" t="str">
            <v>+919-933-8494</v>
          </cell>
          <cell r="M998" t="str">
            <v>Joan  East</v>
          </cell>
          <cell r="N998" t="str">
            <v>eastj@piedmonthealth.org</v>
          </cell>
          <cell r="O998" t="str">
            <v>+919-933-8494</v>
          </cell>
          <cell r="P998" t="str">
            <v>Heather  Bunn</v>
          </cell>
          <cell r="Q998" t="str">
            <v>bunnh@piedmonthealth.org</v>
          </cell>
          <cell r="R998" t="str">
            <v>336-421-3247</v>
          </cell>
          <cell r="S998" t="str">
            <v>Caroline  Lea</v>
          </cell>
          <cell r="T998" t="str">
            <v>eastj@piedmonthealth.org</v>
          </cell>
          <cell r="U998" t="str">
            <v>336-932-2866</v>
          </cell>
        </row>
        <row r="999">
          <cell r="A999" t="str">
            <v>010029</v>
          </cell>
          <cell r="B999" t="str">
            <v>Piedmont Health Services, Inc</v>
          </cell>
          <cell r="C999" t="str">
            <v>Sylvan Community Health Center</v>
          </cell>
          <cell r="D999" t="str">
            <v>LOC-00087</v>
          </cell>
          <cell r="E999" t="str">
            <v>Alamance</v>
          </cell>
          <cell r="F999" t="str">
            <v>Alamance</v>
          </cell>
          <cell r="G999" t="str">
            <v>Public health provider : Federally Qualified Health Center</v>
          </cell>
          <cell r="H999" t="str">
            <v>torainc@piedmonthealth.org</v>
          </cell>
          <cell r="I999" t="str">
            <v>+919-933-8494</v>
          </cell>
          <cell r="J999" t="str">
            <v>Brian  Toomey</v>
          </cell>
          <cell r="K999" t="str">
            <v>toomeyb@piedmonthealth.org</v>
          </cell>
          <cell r="L999" t="str">
            <v>+919-933-8494</v>
          </cell>
          <cell r="M999" t="str">
            <v>Joan  East</v>
          </cell>
          <cell r="N999" t="str">
            <v>eastj@piedmonthealth.org</v>
          </cell>
          <cell r="O999" t="str">
            <v>+919-933-8494</v>
          </cell>
          <cell r="P999" t="str">
            <v>April  Olivia</v>
          </cell>
          <cell r="Q999" t="str">
            <v>olivaa@piedmonthealth.org</v>
          </cell>
          <cell r="R999" t="str">
            <v>336-506-0631</v>
          </cell>
          <cell r="S999" t="str">
            <v>Caroline  Lea</v>
          </cell>
          <cell r="T999" t="str">
            <v>leac@piedmonthealth.org</v>
          </cell>
          <cell r="U999" t="str">
            <v>919-933-8494</v>
          </cell>
        </row>
        <row r="1000">
          <cell r="A1000" t="str">
            <v>52C001</v>
          </cell>
          <cell r="B1000" t="str">
            <v>Pill Caddy, Inc</v>
          </cell>
          <cell r="C1000" t="str">
            <v>Realo Discount Drugs</v>
          </cell>
          <cell r="D1000" t="str">
            <v>LOC-00039</v>
          </cell>
          <cell r="E1000" t="str">
            <v>Jones</v>
          </cell>
          <cell r="F1000" t="str">
            <v>Jones</v>
          </cell>
          <cell r="G1000" t="str">
            <v>Pharmacy : independent</v>
          </cell>
          <cell r="H1000" t="str">
            <v>phamiltonrph@outlook.com</v>
          </cell>
          <cell r="I1000" t="str">
            <v>252-448-2901</v>
          </cell>
          <cell r="J1000" t="str">
            <v>Paige L Hamilton</v>
          </cell>
          <cell r="K1000" t="str">
            <v>phamiltonrph@outlook.com</v>
          </cell>
          <cell r="L1000" t="str">
            <v>252-229-8124</v>
          </cell>
          <cell r="M1000" t="str">
            <v>Paige L Hamilton</v>
          </cell>
          <cell r="N1000" t="str">
            <v>phamiltonrph@outlook.com</v>
          </cell>
          <cell r="O1000" t="str">
            <v>252-229-8124</v>
          </cell>
          <cell r="P1000" t="str">
            <v>Paige L Hamilton</v>
          </cell>
          <cell r="Q1000" t="str">
            <v>phamiltonrph@outlook.com</v>
          </cell>
          <cell r="R1000" t="str">
            <v>252-229-8124</v>
          </cell>
          <cell r="S1000" t="str">
            <v>Candace M Andrews</v>
          </cell>
          <cell r="T1000" t="str">
            <v>clmpharmd@gmail.com</v>
          </cell>
          <cell r="U1000" t="str">
            <v>252-448-2901</v>
          </cell>
        </row>
        <row r="1001">
          <cell r="A1001" t="str">
            <v>63C002</v>
          </cell>
          <cell r="B1001" t="str">
            <v>PINEHURST MEDICAL CLINIC, INC.</v>
          </cell>
          <cell r="C1001" t="str">
            <v>Pinehurst Medical Clinic</v>
          </cell>
          <cell r="D1001" t="str">
            <v>LOC-01215</v>
          </cell>
          <cell r="E1001" t="str">
            <v>Moore</v>
          </cell>
          <cell r="F1001" t="str">
            <v>Moore</v>
          </cell>
          <cell r="G1001" t="str">
            <v>Medical practice : internal medicine</v>
          </cell>
          <cell r="H1001" t="str">
            <v>vbyrd@pinehurstmedical.com</v>
          </cell>
          <cell r="I1001" t="str">
            <v>910-295-5511</v>
          </cell>
          <cell r="J1001" t="str">
            <v>Brandon  Enfinger</v>
          </cell>
          <cell r="K1001" t="str">
            <v>benfinger@pinehurstmedical.com</v>
          </cell>
          <cell r="L1001" t="str">
            <v>910-235-3004</v>
          </cell>
          <cell r="M1001" t="str">
            <v>Michael  Antil</v>
          </cell>
          <cell r="N1001" t="str">
            <v>mantil@pinehurstmedical.com</v>
          </cell>
          <cell r="O1001" t="str">
            <v>910-295-5511</v>
          </cell>
          <cell r="P1001" t="str">
            <v>Vicky  Byrd</v>
          </cell>
          <cell r="Q1001" t="str">
            <v>vbyrd@pinehurstmedical.com</v>
          </cell>
          <cell r="R1001" t="str">
            <v>910-235-3327</v>
          </cell>
          <cell r="S1001" t="str">
            <v>Vicky M Byrd</v>
          </cell>
          <cell r="T1001" t="str">
            <v>vbyrd@pinehurstmedical.com</v>
          </cell>
          <cell r="U1001" t="str">
            <v>910-235-3167</v>
          </cell>
        </row>
        <row r="1002">
          <cell r="A1002" t="str">
            <v>530008</v>
          </cell>
          <cell r="B1002" t="str">
            <v>PINEHURST MEDICAL CLINIC, INC.</v>
          </cell>
          <cell r="C1002" t="str">
            <v>Sanford Medical Group</v>
          </cell>
          <cell r="D1002" t="str">
            <v>LOC-01241</v>
          </cell>
          <cell r="E1002" t="str">
            <v>Lee</v>
          </cell>
          <cell r="F1002" t="str">
            <v>Lee</v>
          </cell>
          <cell r="G1002" t="str">
            <v>Medical practice : internal medicine</v>
          </cell>
          <cell r="H1002" t="str">
            <v>vbyrd@pinehurstmedical.com</v>
          </cell>
          <cell r="I1002" t="str">
            <v>910-295-5511</v>
          </cell>
          <cell r="J1002" t="str">
            <v>Brandon  Enfinger</v>
          </cell>
          <cell r="K1002" t="str">
            <v>benfinger@pinehurstmedical.com</v>
          </cell>
          <cell r="L1002" t="str">
            <v>910-235-3004</v>
          </cell>
          <cell r="M1002" t="str">
            <v>Michael  Antil</v>
          </cell>
          <cell r="N1002" t="str">
            <v>mantil@pinehurstmedical.com</v>
          </cell>
          <cell r="O1002" t="str">
            <v>910-295-5511</v>
          </cell>
          <cell r="P1002" t="str">
            <v>Wendy  Weston</v>
          </cell>
          <cell r="Q1002" t="str">
            <v>wweston@pinehurstmedical.com</v>
          </cell>
          <cell r="R1002" t="str">
            <v>919-774-6518</v>
          </cell>
          <cell r="S1002" t="str">
            <v>Daniel  Kellis</v>
          </cell>
          <cell r="T1002" t="str">
            <v>dkellis@pinehurstmedical.com</v>
          </cell>
          <cell r="U1002" t="str">
            <v>910-235-3048</v>
          </cell>
        </row>
        <row r="1003">
          <cell r="A1003" t="str">
            <v>63C005</v>
          </cell>
          <cell r="B1003" t="str">
            <v>Pinehurst Surgical Clinic</v>
          </cell>
          <cell r="C1003" t="str">
            <v>Pinehurst Surgical Clinic</v>
          </cell>
          <cell r="D1003" t="str">
            <v>LOC-00443</v>
          </cell>
          <cell r="E1003" t="str">
            <v>Moore</v>
          </cell>
          <cell r="F1003" t="str">
            <v>Moore</v>
          </cell>
          <cell r="G1003" t="str">
            <v>Medical practice : other specialty</v>
          </cell>
          <cell r="H1003" t="str">
            <v>tdennison@pinehurstsurgical.com</v>
          </cell>
          <cell r="I1003" t="str">
            <v>910-215-2533</v>
          </cell>
          <cell r="J1003" t="str">
            <v>Charles  Gregg</v>
          </cell>
          <cell r="K1003" t="str">
            <v>cgregg@pinehurstsurgical.com</v>
          </cell>
          <cell r="L1003" t="str">
            <v>910-295-6831</v>
          </cell>
          <cell r="M1003" t="str">
            <v>Russell  Stokes</v>
          </cell>
          <cell r="N1003" t="str">
            <v>rstokes@pinehurstsurgical.com</v>
          </cell>
          <cell r="O1003" t="str">
            <v>910-235-2957</v>
          </cell>
          <cell r="P1003" t="str">
            <v>Tiara C Dennison</v>
          </cell>
          <cell r="Q1003" t="str">
            <v>tdennison@pinehurstsurgical.com</v>
          </cell>
          <cell r="R1003" t="str">
            <v>910-215-2533</v>
          </cell>
          <cell r="S1003" t="str">
            <v>Rita  Maness</v>
          </cell>
          <cell r="T1003" t="str">
            <v>rmaness@pinehurstsurgical.com</v>
          </cell>
          <cell r="U1003" t="str">
            <v>910-295-6831</v>
          </cell>
        </row>
        <row r="1004">
          <cell r="A1004" t="str">
            <v>60C035</v>
          </cell>
          <cell r="B1004" t="str">
            <v>PINEVILLE PHARMACY</v>
          </cell>
          <cell r="C1004" t="str">
            <v>PINEVILLE PHARMACY</v>
          </cell>
          <cell r="D1004" t="str">
            <v>LOC-02200</v>
          </cell>
          <cell r="E1004" t="str">
            <v>Mecklenburg</v>
          </cell>
          <cell r="F1004" t="str">
            <v>Mecklenburg</v>
          </cell>
          <cell r="G1004" t="str">
            <v>Pharmacy : independent</v>
          </cell>
          <cell r="H1004" t="str">
            <v>pinevillepharmacy@gmail.com</v>
          </cell>
          <cell r="I1004" t="str">
            <v>704-275-8791</v>
          </cell>
          <cell r="J1004" t="str">
            <v>KISHAN P PATEL</v>
          </cell>
          <cell r="K1004" t="str">
            <v>pinevillepharmacy@gmail.com</v>
          </cell>
          <cell r="L1004" t="str">
            <v>704-275-8791</v>
          </cell>
          <cell r="M1004" t="str">
            <v>KISHAN P PATEL</v>
          </cell>
          <cell r="N1004" t="str">
            <v>pinevillepharmacy@gmail.com</v>
          </cell>
          <cell r="O1004" t="str">
            <v>704-275-8791</v>
          </cell>
          <cell r="P1004" t="str">
            <v>KISHAN P PATEL</v>
          </cell>
          <cell r="Q1004" t="str">
            <v>pinevillepharmacy@gmail.com</v>
          </cell>
          <cell r="R1004" t="str">
            <v>704-275-8791</v>
          </cell>
          <cell r="S1004" t="str">
            <v>Sneha K Patel</v>
          </cell>
          <cell r="T1004" t="str">
            <v>kish2104@yahoo.com</v>
          </cell>
          <cell r="U1004" t="str">
            <v>704-275-8791</v>
          </cell>
        </row>
        <row r="1005">
          <cell r="A1005" t="str">
            <v>740001</v>
          </cell>
          <cell r="B1005" t="str">
            <v>Pitt County Health Department</v>
          </cell>
          <cell r="C1005" t="str">
            <v>Pitt County Health Department</v>
          </cell>
          <cell r="D1005" t="str">
            <v>LOC-00335</v>
          </cell>
          <cell r="E1005" t="str">
            <v>Pitt</v>
          </cell>
          <cell r="F1005" t="str">
            <v>Pitt</v>
          </cell>
          <cell r="G1005" t="str">
            <v>Public health provider : public health clinic</v>
          </cell>
          <cell r="H1005" t="str">
            <v>leigh.draper@pittcountync.gov</v>
          </cell>
          <cell r="I1005" t="str">
            <v>+252-902-2305</v>
          </cell>
          <cell r="J1005" t="str">
            <v>Marsha L Hall</v>
          </cell>
          <cell r="K1005" t="str">
            <v>marsha.hall@pittcountync.gov</v>
          </cell>
          <cell r="L1005" t="str">
            <v>+252-902-2445</v>
          </cell>
          <cell r="M1005" t="str">
            <v>John L Silvernail</v>
          </cell>
          <cell r="N1005" t="str">
            <v>john.silvernail@pittcountync.gov</v>
          </cell>
          <cell r="O1005" t="str">
            <v>+252-902-2442</v>
          </cell>
          <cell r="P1005" t="str">
            <v>Leigh H Draper</v>
          </cell>
          <cell r="Q1005" t="str">
            <v>leigh.draper@pittcountync.gov</v>
          </cell>
          <cell r="R1005" t="str">
            <v>252-902-2342</v>
          </cell>
          <cell r="S1005" t="str">
            <v>Leigh C Cutler</v>
          </cell>
          <cell r="T1005" t="str">
            <v>leigh.cutler@pittcountync.gov</v>
          </cell>
          <cell r="U1005" t="str">
            <v>252-902-2323</v>
          </cell>
        </row>
        <row r="1006">
          <cell r="A1006" t="str">
            <v>19C010</v>
          </cell>
          <cell r="B1006" t="str">
            <v>Pittsboro Pharmacy</v>
          </cell>
          <cell r="C1006" t="str">
            <v>PITTSBORO PHARMACY</v>
          </cell>
          <cell r="D1006" t="str">
            <v>LOC-03000</v>
          </cell>
          <cell r="E1006" t="str">
            <v>Chatham</v>
          </cell>
          <cell r="F1006" t="str">
            <v>Chatham</v>
          </cell>
          <cell r="G1006" t="str">
            <v>Pharmacy : independent</v>
          </cell>
          <cell r="H1006" t="str">
            <v>pittsboropharmacy@gmail.com</v>
          </cell>
          <cell r="I1006" t="str">
            <v>919-533-6901</v>
          </cell>
          <cell r="J1006" t="str">
            <v>SUNITA  SURAPANENI</v>
          </cell>
          <cell r="K1006" t="str">
            <v>pittsboropharmacy@gmail.com</v>
          </cell>
          <cell r="L1006" t="str">
            <v>919-533-6901</v>
          </cell>
          <cell r="M1006" t="str">
            <v>KALPANA  GOTTIPATI</v>
          </cell>
          <cell r="N1006" t="str">
            <v>pittsboropharmacy08@gmail.com</v>
          </cell>
          <cell r="O1006" t="str">
            <v>919-986-2574</v>
          </cell>
          <cell r="P1006" t="str">
            <v>SUNITA  SURAPANENI</v>
          </cell>
          <cell r="Q1006" t="str">
            <v>pittsboropharmacy@gmail.com</v>
          </cell>
          <cell r="R1006" t="str">
            <v>919-533-6901</v>
          </cell>
          <cell r="S1006" t="str">
            <v>Kalpana  Gottipati</v>
          </cell>
          <cell r="T1006" t="str">
            <v>pittsboropharmacy08@gmail.com</v>
          </cell>
          <cell r="U1006" t="str">
            <v>919-986-2574</v>
          </cell>
        </row>
        <row r="1007">
          <cell r="A1007" t="str">
            <v>750001</v>
          </cell>
          <cell r="B1007" t="str">
            <v>Polk County Consolidated Health and Human Services Agency</v>
          </cell>
          <cell r="C1007" t="str">
            <v>Polk County Consolidated Health and Human Services Agency</v>
          </cell>
          <cell r="D1007" t="str">
            <v>LOC-00336</v>
          </cell>
          <cell r="E1007" t="str">
            <v>Polk</v>
          </cell>
          <cell r="F1007" t="str">
            <v>Polk</v>
          </cell>
          <cell r="G1007" t="str">
            <v>Public health provider : public health clinic</v>
          </cell>
          <cell r="H1007" t="str">
            <v>jkennedy@polknc.org</v>
          </cell>
          <cell r="I1007" t="str">
            <v>+828-894-2114</v>
          </cell>
          <cell r="J1007" t="str">
            <v>Joshua  Kennedy</v>
          </cell>
          <cell r="K1007" t="str">
            <v>jkennedy@polknc.org</v>
          </cell>
          <cell r="L1007" t="str">
            <v>+828-894-2114</v>
          </cell>
          <cell r="M1007" t="str">
            <v>Amy  Marietta</v>
          </cell>
          <cell r="N1007" t="str">
            <v>amarietta@brchs.com</v>
          </cell>
          <cell r="O1007" t="str">
            <v>+828-894-8271</v>
          </cell>
          <cell r="P1007" t="str">
            <v>Sheri  Johnston</v>
          </cell>
          <cell r="Q1007" t="str">
            <v>sjohnston@brchs.com</v>
          </cell>
          <cell r="R1007" t="str">
            <v>828-894-8271</v>
          </cell>
          <cell r="S1007" t="str">
            <v>Tammy  Greenwell</v>
          </cell>
          <cell r="T1007" t="str">
            <v>tgreenwell@brchs.com</v>
          </cell>
          <cell r="U1007" t="str">
            <v>864-551-3395</v>
          </cell>
        </row>
        <row r="1008">
          <cell r="A1008" t="str">
            <v>60C056</v>
          </cell>
          <cell r="B1008" t="str">
            <v>Premier Pharmacy and Wellness Center</v>
          </cell>
          <cell r="C1008" t="str">
            <v>Premier Pharmacy and Wellness Center</v>
          </cell>
          <cell r="D1008" t="str">
            <v>LOC-02354</v>
          </cell>
          <cell r="E1008" t="str">
            <v>Mecklenburg</v>
          </cell>
          <cell r="F1008" t="str">
            <v>Mecklenburg</v>
          </cell>
          <cell r="G1008" t="str">
            <v>Pharmacy : independent</v>
          </cell>
          <cell r="H1008" t="str">
            <v>shouston@yourwellnesskey.com</v>
          </cell>
          <cell r="I1008" t="str">
            <v>704-496-9182</v>
          </cell>
          <cell r="J1008" t="str">
            <v>Martez L Prince</v>
          </cell>
          <cell r="K1008" t="str">
            <v>mprince@yourwellnesskey.com</v>
          </cell>
          <cell r="L1008" t="str">
            <v>704-496-9182</v>
          </cell>
          <cell r="M1008" t="str">
            <v>Shantel A Houston</v>
          </cell>
          <cell r="N1008" t="str">
            <v>shouston@yourwellnesskey.com</v>
          </cell>
          <cell r="O1008" t="str">
            <v>704-496-9182</v>
          </cell>
          <cell r="P1008" t="str">
            <v>Shantel A Houston</v>
          </cell>
          <cell r="Q1008" t="str">
            <v>shouston@yourwellnesskey.com</v>
          </cell>
          <cell r="R1008" t="str">
            <v>813-363-3742</v>
          </cell>
          <cell r="S1008" t="str">
            <v>Martez L Prince</v>
          </cell>
          <cell r="T1008" t="str">
            <v>mprince@yourwellnesskey.com</v>
          </cell>
          <cell r="U1008" t="str">
            <v>704-940-0637</v>
          </cell>
        </row>
        <row r="1009">
          <cell r="A1009" t="str">
            <v>92C019</v>
          </cell>
          <cell r="B1009" t="str">
            <v>Preston Medical Associates</v>
          </cell>
          <cell r="C1009" t="str">
            <v>Preston Medical Associates</v>
          </cell>
          <cell r="D1009" t="str">
            <v>LOC-01154</v>
          </cell>
          <cell r="E1009" t="str">
            <v>Wake</v>
          </cell>
          <cell r="F1009" t="str">
            <v>Wake</v>
          </cell>
          <cell r="G1009" t="str">
            <v>Medical practice : family medicine</v>
          </cell>
          <cell r="H1009" t="str">
            <v>speacock@prestonmedical.com</v>
          </cell>
          <cell r="I1009" t="str">
            <v>919-319-9219</v>
          </cell>
          <cell r="J1009" t="str">
            <v>Schquthia  Peacock</v>
          </cell>
          <cell r="K1009" t="str">
            <v>speacock@prestonmedical.com</v>
          </cell>
          <cell r="L1009" t="str">
            <v>919-319-9219</v>
          </cell>
          <cell r="M1009" t="str">
            <v>Schquthia F Peacock</v>
          </cell>
          <cell r="N1009" t="str">
            <v>speacock@prestonmedical.com</v>
          </cell>
          <cell r="O1009" t="str">
            <v>919-319-9219</v>
          </cell>
          <cell r="P1009" t="str">
            <v>Schquthia F Peacock</v>
          </cell>
          <cell r="Q1009" t="str">
            <v>speacock@prestonmedical.com</v>
          </cell>
          <cell r="R1009" t="str">
            <v>919-319-9219</v>
          </cell>
          <cell r="S1009" t="str">
            <v>Maria  Salsone</v>
          </cell>
          <cell r="T1009" t="str">
            <v>msalsone@prestonmedical.com</v>
          </cell>
          <cell r="U1009" t="str">
            <v>919-319-9219</v>
          </cell>
        </row>
        <row r="1010">
          <cell r="A1010" t="str">
            <v>92C078</v>
          </cell>
          <cell r="B1010" t="str">
            <v>Primary Medical Care</v>
          </cell>
          <cell r="C1010" t="str">
            <v>Primary  Medical Care</v>
          </cell>
          <cell r="D1010" t="str">
            <v>LOC-01189</v>
          </cell>
          <cell r="E1010" t="str">
            <v>Wake</v>
          </cell>
          <cell r="F1010" t="str">
            <v>Wake</v>
          </cell>
          <cell r="G1010" t="str">
            <v>Medical practice : family medicine</v>
          </cell>
          <cell r="H1010" t="str">
            <v>office@primarymedcare.com</v>
          </cell>
          <cell r="I1010" t="str">
            <v>919-460-7676</v>
          </cell>
          <cell r="J1010" t="str">
            <v>Mary T MacKenzie</v>
          </cell>
          <cell r="K1010" t="str">
            <v>billing@primarymedcare.com</v>
          </cell>
          <cell r="L1010" t="str">
            <v>919-460-7676</v>
          </cell>
          <cell r="M1010" t="str">
            <v>Mary T MacKenzie</v>
          </cell>
          <cell r="N1010" t="str">
            <v>billing@primarymedcare.com</v>
          </cell>
          <cell r="O1010" t="str">
            <v>919-460-7676</v>
          </cell>
          <cell r="P1010" t="str">
            <v>Giana  Jones</v>
          </cell>
          <cell r="Q1010" t="str">
            <v>pmcpcmh@gmail.com</v>
          </cell>
          <cell r="R1010" t="str">
            <v>919-460-7676</v>
          </cell>
          <cell r="S1010" t="str">
            <v>Sharon  Burkert</v>
          </cell>
          <cell r="T1010" t="str">
            <v>office@primarymedcare.com</v>
          </cell>
          <cell r="U1010" t="str">
            <v>919-460-7676</v>
          </cell>
        </row>
        <row r="1011">
          <cell r="A1011" t="str">
            <v>95C003</v>
          </cell>
          <cell r="B1011" t="str">
            <v>Primedical Healthcare, PA</v>
          </cell>
          <cell r="C1011" t="str">
            <v>Primedical Healthcare, PA</v>
          </cell>
          <cell r="D1011" t="str">
            <v>LOC-01159</v>
          </cell>
          <cell r="E1011" t="str">
            <v>Watauga</v>
          </cell>
          <cell r="F1011" t="str">
            <v>Watauga</v>
          </cell>
          <cell r="G1011" t="str">
            <v>Medical practice : family medicine</v>
          </cell>
          <cell r="H1011" t="str">
            <v>place.nj@gmail.com</v>
          </cell>
          <cell r="I1011" t="str">
            <v>828-264-7311</v>
          </cell>
          <cell r="J1011" t="str">
            <v>Nicholas  Placentra</v>
          </cell>
          <cell r="K1011" t="str">
            <v>place.nj@gmail.com</v>
          </cell>
          <cell r="L1011" t="str">
            <v>828-264-7311</v>
          </cell>
          <cell r="M1011" t="str">
            <v>Nicholas  Placentra</v>
          </cell>
          <cell r="N1011" t="str">
            <v>place.nj@gmail.com</v>
          </cell>
          <cell r="O1011" t="str">
            <v>828-264-7311</v>
          </cell>
          <cell r="P1011" t="str">
            <v>Nicholas  Placentra</v>
          </cell>
          <cell r="Q1011" t="str">
            <v>place.nj@gmail.com</v>
          </cell>
          <cell r="R1011" t="str">
            <v>828-264-7311</v>
          </cell>
          <cell r="S1011" t="str">
            <v>April  Norris</v>
          </cell>
          <cell r="T1011" t="str">
            <v>aprilprimedicalhc@gmail.com</v>
          </cell>
          <cell r="U1011" t="str">
            <v>828-264-7311</v>
          </cell>
        </row>
        <row r="1012">
          <cell r="A1012" t="str">
            <v>41C024</v>
          </cell>
          <cell r="B1012" t="str">
            <v>Procter and Gamble</v>
          </cell>
          <cell r="C1012" t="str">
            <v>Greensboro Personal Health Care</v>
          </cell>
          <cell r="D1012" t="str">
            <v>LOC-01950</v>
          </cell>
          <cell r="E1012" t="str">
            <v>Guilford</v>
          </cell>
          <cell r="F1012" t="str">
            <v>Guilford</v>
          </cell>
          <cell r="G1012" t="str">
            <v>Health center : occupational</v>
          </cell>
          <cell r="H1012" t="str">
            <v>simons.jm@pg.com</v>
          </cell>
          <cell r="I1012" t="str">
            <v>336-315-6895</v>
          </cell>
          <cell r="J1012" t="str">
            <v>Ron L Matusiak</v>
          </cell>
          <cell r="K1012" t="str">
            <v>matusiak.rl@pg.com</v>
          </cell>
          <cell r="L1012" t="str">
            <v>570-240-0579</v>
          </cell>
          <cell r="M1012" t="str">
            <v>Mary R Hunt</v>
          </cell>
          <cell r="N1012" t="str">
            <v>mary.hunt@conehealth.com</v>
          </cell>
          <cell r="O1012" t="str">
            <v>336-382-3618</v>
          </cell>
          <cell r="P1012" t="str">
            <v>Jill M Simons</v>
          </cell>
          <cell r="Q1012" t="str">
            <v>simons.jm@pg.com</v>
          </cell>
          <cell r="R1012" t="str">
            <v>336-315-6895</v>
          </cell>
          <cell r="S1012" t="str">
            <v>Yasmine S Lombard</v>
          </cell>
          <cell r="T1012" t="str">
            <v>lombard.ys@pg.com</v>
          </cell>
          <cell r="U1012" t="str">
            <v>567-712-0168</v>
          </cell>
        </row>
        <row r="1013">
          <cell r="A1013" t="str">
            <v>39C005</v>
          </cell>
          <cell r="B1013" t="str">
            <v>Professional Pharmacy of Oxford, LLC</v>
          </cell>
          <cell r="C1013" t="str">
            <v>Professional Pharmacy</v>
          </cell>
          <cell r="D1013" t="str">
            <v>LOC-01537</v>
          </cell>
          <cell r="E1013" t="str">
            <v>Granville</v>
          </cell>
          <cell r="F1013" t="str">
            <v>Granville</v>
          </cell>
          <cell r="G1013" t="str">
            <v>Pharmacy : independent</v>
          </cell>
          <cell r="H1013" t="str">
            <v>gary@professionalpharmacyoxford.com</v>
          </cell>
          <cell r="I1013" t="str">
            <v>919-693-8555</v>
          </cell>
          <cell r="J1013" t="str">
            <v>Gary L Bowman</v>
          </cell>
          <cell r="K1013" t="str">
            <v>gary@professionalpharmacyoxford.com</v>
          </cell>
          <cell r="L1013" t="str">
            <v>919-693-8555</v>
          </cell>
          <cell r="M1013" t="str">
            <v>Kelly D Claiborne</v>
          </cell>
          <cell r="N1013" t="str">
            <v>kdenny6635@aol.com</v>
          </cell>
          <cell r="O1013" t="str">
            <v>919-693-8555</v>
          </cell>
          <cell r="P1013" t="str">
            <v>Kelly D Claiborne</v>
          </cell>
          <cell r="Q1013" t="str">
            <v>kdenny6635@aol.com</v>
          </cell>
          <cell r="R1013" t="str">
            <v>919-693-8555</v>
          </cell>
          <cell r="S1013" t="str">
            <v>Gary L Bowman</v>
          </cell>
          <cell r="T1013" t="str">
            <v>gary@professionalpharmacyoxford.com</v>
          </cell>
          <cell r="U1013" t="str">
            <v>919-693-8555</v>
          </cell>
        </row>
        <row r="1014">
          <cell r="A1014" t="str">
            <v>60C052</v>
          </cell>
          <cell r="B1014" t="str">
            <v>Progressive Medical Associates, PLLC</v>
          </cell>
          <cell r="C1014" t="str">
            <v>Progressive Medical Associates, PLLC</v>
          </cell>
          <cell r="D1014" t="str">
            <v>LOC-02494</v>
          </cell>
          <cell r="E1014" t="str">
            <v>Mecklenburg</v>
          </cell>
          <cell r="F1014" t="str">
            <v>Mecklenburg</v>
          </cell>
          <cell r="G1014" t="str">
            <v>Medical practice : internal medicine</v>
          </cell>
          <cell r="H1014" t="str">
            <v>kharris@progmednc.com</v>
          </cell>
          <cell r="I1014" t="str">
            <v>704-766-0320</v>
          </cell>
          <cell r="J1014" t="str">
            <v>Stacy C Le</v>
          </cell>
          <cell r="K1014" t="str">
            <v>stacycle@yahoo.com</v>
          </cell>
          <cell r="L1014" t="str">
            <v>704-766-0320</v>
          </cell>
          <cell r="M1014" t="str">
            <v>Stacy C Le</v>
          </cell>
          <cell r="N1014" t="str">
            <v>stacycle@yahoo.com</v>
          </cell>
          <cell r="O1014" t="str">
            <v>704-766-0320</v>
          </cell>
          <cell r="P1014" t="str">
            <v>Karen J Harris</v>
          </cell>
          <cell r="Q1014" t="str">
            <v>kharris@progmednc.com</v>
          </cell>
          <cell r="R1014" t="str">
            <v>704-766-0320</v>
          </cell>
          <cell r="S1014" t="str">
            <v>Sandra  Nix</v>
          </cell>
          <cell r="T1014" t="str">
            <v>nixsandra3@gmail.com</v>
          </cell>
          <cell r="U1014" t="str">
            <v>704-766-0320</v>
          </cell>
        </row>
        <row r="1015">
          <cell r="A1015" t="str">
            <v>34C003</v>
          </cell>
          <cell r="B1015" t="str">
            <v>Progressive Medicine of the Triad</v>
          </cell>
          <cell r="C1015" t="str">
            <v>Progressive Medicine of the Triad</v>
          </cell>
          <cell r="D1015" t="str">
            <v>LOC-00337</v>
          </cell>
          <cell r="E1015" t="str">
            <v>Forsyth</v>
          </cell>
          <cell r="F1015" t="str">
            <v>Forsyth</v>
          </cell>
          <cell r="G1015" t="str">
            <v>Health center : community (non-Federally Qualified Health Center/non-Rural Health Clinic)</v>
          </cell>
          <cell r="H1015" t="str">
            <v>ruth@newstoriesgroup.org</v>
          </cell>
          <cell r="I1015" t="str">
            <v>+336-749-9645</v>
          </cell>
          <cell r="J1015" t="str">
            <v>Dorothy R Tarleton</v>
          </cell>
          <cell r="K1015" t="str">
            <v>ruth@newstoriesgroup.org</v>
          </cell>
          <cell r="L1015" t="str">
            <v>+336-749-9645</v>
          </cell>
          <cell r="M1015" t="str">
            <v>Gregory P Tarleton</v>
          </cell>
          <cell r="N1015" t="str">
            <v>tarletongreg@gmail.com</v>
          </cell>
          <cell r="O1015" t="str">
            <v>+336-413-5376</v>
          </cell>
          <cell r="P1015" t="str">
            <v>Dorothy R Tarleton</v>
          </cell>
          <cell r="Q1015" t="str">
            <v>ruth@newstoriesgroup.org</v>
          </cell>
          <cell r="R1015" t="str">
            <v>336-749-9645</v>
          </cell>
          <cell r="S1015" t="str">
            <v>Donna H Rice</v>
          </cell>
          <cell r="T1015" t="str">
            <v>drice@progressivemedicineofthetriad.com</v>
          </cell>
          <cell r="U1015" t="str">
            <v>336-768-3456</v>
          </cell>
        </row>
        <row r="1016">
          <cell r="A1016" t="str">
            <v>32C032</v>
          </cell>
          <cell r="B1016" t="str">
            <v>PruittHealth Pharmacy Services Durham</v>
          </cell>
          <cell r="C1016" t="str">
            <v>PruittHealth Pharmacy Services Durham</v>
          </cell>
          <cell r="D1016" t="str">
            <v>LOC-03249</v>
          </cell>
          <cell r="E1016" t="str">
            <v>Durham</v>
          </cell>
          <cell r="F1016" t="str">
            <v>Durham</v>
          </cell>
          <cell r="G1016" t="str">
            <v>Pharmacy : chain</v>
          </cell>
          <cell r="H1016" t="str">
            <v>mames@pruitthealth.com</v>
          </cell>
          <cell r="I1016" t="str">
            <v>800-390-2906</v>
          </cell>
          <cell r="J1016" t="str">
            <v>Neil  Pruitt</v>
          </cell>
          <cell r="K1016" t="str">
            <v>npruitt@pruitthealth.com</v>
          </cell>
          <cell r="L1016" t="str">
            <v>770-806-6893</v>
          </cell>
          <cell r="M1016" t="str">
            <v>Rayvelle  Stallings</v>
          </cell>
          <cell r="N1016" t="str">
            <v>rstallings@pruitthealth.com</v>
          </cell>
          <cell r="O1016" t="str">
            <v>410-321-9199</v>
          </cell>
          <cell r="P1016" t="str">
            <v>Michelle  Ames</v>
          </cell>
          <cell r="Q1016" t="str">
            <v>mames@pruitthealth.com</v>
          </cell>
          <cell r="R1016" t="str">
            <v>336-577-3927</v>
          </cell>
          <cell r="S1016" t="str">
            <v>James  Strickland</v>
          </cell>
          <cell r="T1016" t="str">
            <v>jhstrickland@pruitthealth.com</v>
          </cell>
          <cell r="U1016" t="str">
            <v>919-771-7391</v>
          </cell>
        </row>
        <row r="1017">
          <cell r="A1017" t="str">
            <v>NS1475</v>
          </cell>
          <cell r="B1017" t="str">
            <v>Publix Super Market</v>
          </cell>
          <cell r="C1017" t="str">
            <v>Publix Pharmacy #1475</v>
          </cell>
          <cell r="D1017" t="str">
            <v>LOC-01025</v>
          </cell>
          <cell r="E1017" t="str">
            <v>Forsyth</v>
          </cell>
          <cell r="F1017" t="str">
            <v>Forsyth</v>
          </cell>
          <cell r="G1017" t="str">
            <v>Pharmacy : chain</v>
          </cell>
          <cell r="H1017" t="str">
            <v>francine.napolitano@publix.com</v>
          </cell>
          <cell r="I1017" t="str">
            <v>863-688-1188</v>
          </cell>
          <cell r="J1017" t="str">
            <v>Francine  Napolitano</v>
          </cell>
          <cell r="K1017" t="str">
            <v>francine.napolitano@publix.com</v>
          </cell>
          <cell r="L1017" t="str">
            <v>863-688-1188</v>
          </cell>
          <cell r="M1017" t="str">
            <v>Francine  Napolitano</v>
          </cell>
          <cell r="N1017" t="str">
            <v>francine.napolitano@publix.com</v>
          </cell>
          <cell r="O1017" t="str">
            <v>863-688-1188</v>
          </cell>
          <cell r="P1017" t="str">
            <v>Francine  Napolitano</v>
          </cell>
          <cell r="Q1017" t="str">
            <v>francine.napolitano@publix.com</v>
          </cell>
          <cell r="R1017" t="str">
            <v>863-688-1188</v>
          </cell>
          <cell r="S1017" t="str">
            <v>Jerica  Singleton</v>
          </cell>
          <cell r="T1017" t="str">
            <v>jerica.singleton@publix.com</v>
          </cell>
          <cell r="U1017" t="str">
            <v>863-688-1188</v>
          </cell>
        </row>
        <row r="1018">
          <cell r="A1018" t="str">
            <v>NS1470</v>
          </cell>
          <cell r="B1018" t="str">
            <v>Publix Super Market</v>
          </cell>
          <cell r="C1018" t="str">
            <v>Publix Pharmacy #1470</v>
          </cell>
          <cell r="D1018" t="str">
            <v>LOC-01022</v>
          </cell>
          <cell r="E1018" t="str">
            <v>Mecklenburg</v>
          </cell>
          <cell r="F1018" t="str">
            <v>Mecklenburg</v>
          </cell>
          <cell r="G1018" t="str">
            <v>Pharmacy : chain</v>
          </cell>
          <cell r="H1018" t="str">
            <v>francine.napolitano@publix.com</v>
          </cell>
          <cell r="I1018" t="str">
            <v>863-688-1188</v>
          </cell>
          <cell r="J1018" t="str">
            <v>Francine  Napolitano</v>
          </cell>
          <cell r="K1018" t="str">
            <v>francine.napolitano@publix.com</v>
          </cell>
          <cell r="L1018" t="str">
            <v>863-688-1188</v>
          </cell>
          <cell r="M1018" t="str">
            <v>Francine  Napolitano</v>
          </cell>
          <cell r="N1018" t="str">
            <v>francine.napolitano@publix.com</v>
          </cell>
          <cell r="O1018" t="str">
            <v>863-688-1188</v>
          </cell>
          <cell r="P1018" t="str">
            <v>Francine  Napolitano</v>
          </cell>
          <cell r="Q1018" t="str">
            <v>francine.napolitano@publix.com</v>
          </cell>
          <cell r="R1018" t="str">
            <v>863-688-1188</v>
          </cell>
          <cell r="S1018" t="str">
            <v>Jerica  Singleton</v>
          </cell>
          <cell r="T1018" t="str">
            <v>jerica.singleton@publix.com</v>
          </cell>
          <cell r="U1018" t="str">
            <v>863-688-1188</v>
          </cell>
        </row>
        <row r="1019">
          <cell r="A1019" t="str">
            <v>NS1704</v>
          </cell>
          <cell r="B1019" t="str">
            <v>Publix Super Market</v>
          </cell>
          <cell r="C1019" t="str">
            <v>Publix Pharmacy #1704</v>
          </cell>
          <cell r="D1019" t="str">
            <v>LOC-01051</v>
          </cell>
          <cell r="E1019" t="str">
            <v>Union</v>
          </cell>
          <cell r="F1019" t="str">
            <v>Union</v>
          </cell>
          <cell r="G1019" t="str">
            <v>Pharmacy : chain</v>
          </cell>
          <cell r="H1019" t="str">
            <v>francine.napolitano@publix.com</v>
          </cell>
          <cell r="I1019" t="str">
            <v>863-688-1188</v>
          </cell>
          <cell r="J1019" t="str">
            <v>Francine  Napolitano</v>
          </cell>
          <cell r="K1019" t="str">
            <v>francine.napolitano@publix.com</v>
          </cell>
          <cell r="L1019" t="str">
            <v>863-688-1188</v>
          </cell>
          <cell r="M1019" t="str">
            <v>Francine  Napolitano</v>
          </cell>
          <cell r="N1019" t="str">
            <v>francine.napolitano@publix.com</v>
          </cell>
          <cell r="O1019" t="str">
            <v>863-688-1188</v>
          </cell>
          <cell r="P1019" t="str">
            <v>Francine  Napolitano</v>
          </cell>
          <cell r="Q1019" t="str">
            <v>francine.napolitano@publix.com</v>
          </cell>
          <cell r="R1019" t="str">
            <v>863-688-1188</v>
          </cell>
          <cell r="S1019" t="str">
            <v>Jerica  Singleton</v>
          </cell>
          <cell r="T1019" t="str">
            <v>jerica.singleton@publix.com</v>
          </cell>
          <cell r="U1019" t="str">
            <v>863-688-1188</v>
          </cell>
        </row>
        <row r="1020">
          <cell r="A1020" t="str">
            <v>NS1548</v>
          </cell>
          <cell r="B1020" t="str">
            <v>Publix Super Market</v>
          </cell>
          <cell r="C1020" t="str">
            <v>Publix Pharmacy #1548</v>
          </cell>
          <cell r="D1020" t="str">
            <v>LOC-01054</v>
          </cell>
          <cell r="E1020" t="str">
            <v>Watauga</v>
          </cell>
          <cell r="F1020" t="str">
            <v>Watauga</v>
          </cell>
          <cell r="G1020" t="str">
            <v>Pharmacy : chain</v>
          </cell>
          <cell r="H1020" t="str">
            <v>francine.napolitano@publix.com</v>
          </cell>
          <cell r="I1020" t="str">
            <v>863-688-1188</v>
          </cell>
          <cell r="J1020" t="str">
            <v>Francine  Napolitano</v>
          </cell>
          <cell r="K1020" t="str">
            <v>francine.napolitano@publix.com</v>
          </cell>
          <cell r="L1020" t="str">
            <v>863-688-1188</v>
          </cell>
          <cell r="M1020" t="str">
            <v>Francine  Napolitano</v>
          </cell>
          <cell r="N1020" t="str">
            <v>francine.napolitano@publix.com</v>
          </cell>
          <cell r="O1020" t="str">
            <v>863-688-1188</v>
          </cell>
          <cell r="P1020" t="str">
            <v>Francine  Napolitano</v>
          </cell>
          <cell r="Q1020" t="str">
            <v>francine.napolitano@publix.com</v>
          </cell>
          <cell r="R1020" t="str">
            <v>863-688-1188</v>
          </cell>
          <cell r="S1020" t="str">
            <v>Jerica  Singleton</v>
          </cell>
          <cell r="T1020" t="str">
            <v>jerica.singleton@publix.com</v>
          </cell>
          <cell r="U1020" t="str">
            <v>863-688-1188</v>
          </cell>
        </row>
        <row r="1021">
          <cell r="A1021" t="str">
            <v>NS1640</v>
          </cell>
          <cell r="B1021" t="str">
            <v>Publix Super Market</v>
          </cell>
          <cell r="C1021" t="str">
            <v>Publix Pharmacy #1640</v>
          </cell>
          <cell r="D1021" t="str">
            <v>LOC-01057</v>
          </cell>
          <cell r="E1021" t="str">
            <v>Haywood</v>
          </cell>
          <cell r="F1021" t="str">
            <v>Haywood</v>
          </cell>
          <cell r="G1021" t="str">
            <v>Pharmacy : chain</v>
          </cell>
          <cell r="H1021" t="str">
            <v>francine.napolitano@publix.com</v>
          </cell>
          <cell r="I1021" t="str">
            <v>863-688-1188</v>
          </cell>
          <cell r="J1021" t="str">
            <v>Francine  Napolitano</v>
          </cell>
          <cell r="K1021" t="str">
            <v>francine.napolitano@publix.com</v>
          </cell>
          <cell r="L1021" t="str">
            <v>863-688-1188</v>
          </cell>
          <cell r="M1021" t="str">
            <v>Francine  Napolitano</v>
          </cell>
          <cell r="N1021" t="str">
            <v>francine.napolitano@publix.com</v>
          </cell>
          <cell r="O1021" t="str">
            <v>863-688-1188</v>
          </cell>
          <cell r="P1021" t="str">
            <v>Francine  Napolitano</v>
          </cell>
          <cell r="Q1021" t="str">
            <v>francine.napolitano@publix.com</v>
          </cell>
          <cell r="R1021" t="str">
            <v>863-688-1188</v>
          </cell>
          <cell r="S1021" t="str">
            <v>Jerica  Singleton</v>
          </cell>
          <cell r="T1021" t="str">
            <v>jerica.singleton@publix.com</v>
          </cell>
          <cell r="U1021" t="str">
            <v>863-688-1188</v>
          </cell>
        </row>
        <row r="1022">
          <cell r="A1022" t="str">
            <v>NS1586</v>
          </cell>
          <cell r="B1022" t="str">
            <v>Publix Super Market</v>
          </cell>
          <cell r="C1022" t="str">
            <v>Publix Pharmacy #1586</v>
          </cell>
          <cell r="D1022" t="str">
            <v>LOC-01056</v>
          </cell>
          <cell r="E1022" t="str">
            <v>Henderson</v>
          </cell>
          <cell r="F1022" t="str">
            <v>Henderson</v>
          </cell>
          <cell r="G1022" t="str">
            <v>Pharmacy : chain</v>
          </cell>
          <cell r="H1022" t="str">
            <v>francine.napolitano@publix.com</v>
          </cell>
          <cell r="I1022" t="str">
            <v>863-688-1188</v>
          </cell>
          <cell r="J1022" t="str">
            <v>Francine  Napolitano</v>
          </cell>
          <cell r="K1022" t="str">
            <v>francine.napolitano@publix.com</v>
          </cell>
          <cell r="L1022" t="str">
            <v>863-688-1188</v>
          </cell>
          <cell r="M1022" t="str">
            <v>Francine  Napolitano</v>
          </cell>
          <cell r="N1022" t="str">
            <v>francine.napolitano@publix.com</v>
          </cell>
          <cell r="O1022" t="str">
            <v>863-688-1188</v>
          </cell>
          <cell r="P1022" t="str">
            <v>Francine  Napolitano</v>
          </cell>
          <cell r="Q1022" t="str">
            <v>francine.napolitano@publix.com</v>
          </cell>
          <cell r="R1022" t="str">
            <v>863-688-1188</v>
          </cell>
          <cell r="S1022" t="str">
            <v>Jerica  Singleton</v>
          </cell>
          <cell r="T1022" t="str">
            <v>jerica.singleton@publix.com</v>
          </cell>
          <cell r="U1022" t="str">
            <v>863-688-1188</v>
          </cell>
        </row>
        <row r="1023">
          <cell r="A1023" t="str">
            <v>NS1509</v>
          </cell>
          <cell r="B1023" t="str">
            <v>Publix Super Market</v>
          </cell>
          <cell r="C1023" t="str">
            <v>Publix Pharmacy #1509</v>
          </cell>
          <cell r="D1023" t="str">
            <v>LOC-01033</v>
          </cell>
          <cell r="E1023" t="str">
            <v>Mecklenburg</v>
          </cell>
          <cell r="F1023" t="str">
            <v>Mecklenburg</v>
          </cell>
          <cell r="G1023" t="str">
            <v>Pharmacy : chain</v>
          </cell>
          <cell r="H1023" t="str">
            <v>francine.napolitano@publix.com</v>
          </cell>
          <cell r="I1023" t="str">
            <v>863-688-1188</v>
          </cell>
          <cell r="J1023" t="str">
            <v>Francine  Napolitano</v>
          </cell>
          <cell r="K1023" t="str">
            <v>francine.napolitano@publix.com</v>
          </cell>
          <cell r="L1023" t="str">
            <v>863-688-1188</v>
          </cell>
          <cell r="M1023" t="str">
            <v>Francine  Napolitano</v>
          </cell>
          <cell r="N1023" t="str">
            <v>francine.napolitano@publix.com</v>
          </cell>
          <cell r="O1023" t="str">
            <v>863-688-1188</v>
          </cell>
          <cell r="P1023" t="str">
            <v>Francine  Napolitano</v>
          </cell>
          <cell r="Q1023" t="str">
            <v>francine.napolitano@publix.com</v>
          </cell>
          <cell r="R1023" t="str">
            <v>863-688-1188</v>
          </cell>
          <cell r="S1023" t="str">
            <v>Jerica  Singleton</v>
          </cell>
          <cell r="T1023" t="str">
            <v>jerica.singleton@publix.com</v>
          </cell>
          <cell r="U1023" t="str">
            <v>863-688-1188</v>
          </cell>
        </row>
        <row r="1024">
          <cell r="A1024" t="str">
            <v>NS1521</v>
          </cell>
          <cell r="B1024" t="str">
            <v>Publix Super Market</v>
          </cell>
          <cell r="C1024" t="str">
            <v>Publix Pharmacy #1521</v>
          </cell>
          <cell r="D1024" t="str">
            <v>LOC-01037</v>
          </cell>
          <cell r="E1024" t="str">
            <v>Gaston</v>
          </cell>
          <cell r="F1024" t="str">
            <v>Gaston</v>
          </cell>
          <cell r="G1024" t="str">
            <v>Pharmacy : chain</v>
          </cell>
          <cell r="H1024" t="str">
            <v>francine.napolitano@publix.com</v>
          </cell>
          <cell r="I1024" t="str">
            <v>863-688-1188</v>
          </cell>
          <cell r="J1024" t="str">
            <v>Francine  Napolitano</v>
          </cell>
          <cell r="K1024" t="str">
            <v>francine.napolitano@publix.com</v>
          </cell>
          <cell r="L1024" t="str">
            <v>863-688-1188</v>
          </cell>
          <cell r="M1024" t="str">
            <v>Francine  Napolitano</v>
          </cell>
          <cell r="N1024" t="str">
            <v>francine.napolitano@publix.com</v>
          </cell>
          <cell r="O1024" t="str">
            <v>863-688-1188</v>
          </cell>
          <cell r="P1024" t="str">
            <v>Francine  Napolitano</v>
          </cell>
          <cell r="Q1024" t="str">
            <v>francine.napolitano@publix.com</v>
          </cell>
          <cell r="R1024" t="str">
            <v>863-688-1188</v>
          </cell>
          <cell r="S1024" t="str">
            <v>Jerica  Singleton</v>
          </cell>
          <cell r="T1024" t="str">
            <v>jerica.singleton@publix.com</v>
          </cell>
          <cell r="U1024" t="str">
            <v>863-688-1188</v>
          </cell>
        </row>
        <row r="1025">
          <cell r="A1025" t="str">
            <v>NS1514</v>
          </cell>
          <cell r="B1025" t="str">
            <v>Publix Super Market</v>
          </cell>
          <cell r="C1025" t="str">
            <v>Publix Pharmacy #1514</v>
          </cell>
          <cell r="D1025" t="str">
            <v>LOC-01060</v>
          </cell>
          <cell r="E1025" t="str">
            <v>Wake</v>
          </cell>
          <cell r="F1025" t="str">
            <v>Wake</v>
          </cell>
          <cell r="G1025" t="str">
            <v>Pharmacy : chain</v>
          </cell>
          <cell r="H1025" t="str">
            <v>francine.napolitano@publix.com</v>
          </cell>
          <cell r="I1025" t="str">
            <v>863-688-1188</v>
          </cell>
          <cell r="J1025" t="str">
            <v>Francine  Napolitano</v>
          </cell>
          <cell r="K1025" t="str">
            <v>francine.napolitano@publix.com</v>
          </cell>
          <cell r="L1025" t="str">
            <v>863-688-1188</v>
          </cell>
          <cell r="M1025" t="str">
            <v>Francine  Napolitano</v>
          </cell>
          <cell r="N1025" t="str">
            <v>francine.napolitano@publix.com</v>
          </cell>
          <cell r="O1025" t="str">
            <v>863-688-1188</v>
          </cell>
          <cell r="P1025" t="str">
            <v>Francine  Napolitano</v>
          </cell>
          <cell r="Q1025" t="str">
            <v>francine.napolitano@publix.com</v>
          </cell>
          <cell r="R1025" t="str">
            <v>863-688-1188</v>
          </cell>
          <cell r="S1025" t="str">
            <v>Jerica  Singleton</v>
          </cell>
          <cell r="T1025" t="str">
            <v>jerica.singleton@publix.com</v>
          </cell>
          <cell r="U1025" t="str">
            <v>863-688-1188</v>
          </cell>
        </row>
        <row r="1026">
          <cell r="A1026" t="str">
            <v>NS1483</v>
          </cell>
          <cell r="B1026" t="str">
            <v>Publix Super Market</v>
          </cell>
          <cell r="C1026" t="str">
            <v>Publix Pharmacy #1483</v>
          </cell>
          <cell r="D1026" t="str">
            <v>LOC-01029</v>
          </cell>
          <cell r="E1026" t="str">
            <v>Mecklenburg</v>
          </cell>
          <cell r="F1026" t="str">
            <v>Mecklenburg</v>
          </cell>
          <cell r="G1026" t="str">
            <v>Pharmacy : chain</v>
          </cell>
          <cell r="H1026" t="str">
            <v>francine.napolitano@publix.com</v>
          </cell>
          <cell r="I1026" t="str">
            <v>863-688-1188</v>
          </cell>
          <cell r="J1026" t="str">
            <v>Francine  Napolitano</v>
          </cell>
          <cell r="K1026" t="str">
            <v>francine.napolitano@publix.com</v>
          </cell>
          <cell r="L1026" t="str">
            <v>863-688-1188</v>
          </cell>
          <cell r="M1026" t="str">
            <v>Francine  Napolitano</v>
          </cell>
          <cell r="N1026" t="str">
            <v>francine.napolitano@publix.com</v>
          </cell>
          <cell r="O1026" t="str">
            <v>863-688-1188</v>
          </cell>
          <cell r="P1026" t="str">
            <v>Francine  Napolitano</v>
          </cell>
          <cell r="Q1026" t="str">
            <v>francine.napolitano@publix.com</v>
          </cell>
          <cell r="R1026" t="str">
            <v>863-688-1188</v>
          </cell>
          <cell r="S1026" t="str">
            <v>Jerica  Singleton</v>
          </cell>
          <cell r="T1026" t="str">
            <v>jerica.singleton@publix.com</v>
          </cell>
          <cell r="U1026" t="str">
            <v>863-688-1188</v>
          </cell>
        </row>
        <row r="1027">
          <cell r="A1027" t="str">
            <v>NS1544</v>
          </cell>
          <cell r="B1027" t="str">
            <v>Publix Super Market</v>
          </cell>
          <cell r="C1027" t="str">
            <v>Publix Pharmacy #1544</v>
          </cell>
          <cell r="D1027" t="str">
            <v>LOC-01063</v>
          </cell>
          <cell r="E1027" t="str">
            <v>Wake</v>
          </cell>
          <cell r="F1027" t="str">
            <v>Wake</v>
          </cell>
          <cell r="G1027" t="str">
            <v>Pharmacy : chain</v>
          </cell>
          <cell r="H1027" t="str">
            <v>francine.napolitano@publix.com</v>
          </cell>
          <cell r="I1027" t="str">
            <v>863-688-1188</v>
          </cell>
          <cell r="J1027" t="str">
            <v>Francine  Napolitano</v>
          </cell>
          <cell r="K1027" t="str">
            <v>francine.napolitano@publix.com</v>
          </cell>
          <cell r="L1027" t="str">
            <v>863-688-1188</v>
          </cell>
          <cell r="M1027" t="str">
            <v>Francine  Napolitano</v>
          </cell>
          <cell r="N1027" t="str">
            <v>francine.napolitano@publix.com</v>
          </cell>
          <cell r="O1027" t="str">
            <v>863-688-1188</v>
          </cell>
          <cell r="P1027" t="str">
            <v>Francine  Napolitano</v>
          </cell>
          <cell r="Q1027" t="str">
            <v>francine.napolitano@publix.com</v>
          </cell>
          <cell r="R1027" t="str">
            <v>863-688-1188</v>
          </cell>
          <cell r="S1027" t="str">
            <v>Jerica  Singleton</v>
          </cell>
          <cell r="T1027" t="str">
            <v>jerica.singleton@publix.com</v>
          </cell>
          <cell r="U1027" t="str">
            <v>863-688-1188</v>
          </cell>
        </row>
        <row r="1028">
          <cell r="A1028" t="str">
            <v>NS1480</v>
          </cell>
          <cell r="B1028" t="str">
            <v>Publix Super Market</v>
          </cell>
          <cell r="C1028" t="str">
            <v>Publix Pharmacy #1480</v>
          </cell>
          <cell r="D1028" t="str">
            <v>LOC-01026</v>
          </cell>
          <cell r="E1028" t="str">
            <v>Mecklenburg</v>
          </cell>
          <cell r="F1028" t="str">
            <v>Mecklenburg</v>
          </cell>
          <cell r="G1028" t="str">
            <v>Pharmacy : chain</v>
          </cell>
          <cell r="H1028" t="str">
            <v>francine.napolitano@publix.com</v>
          </cell>
          <cell r="I1028" t="str">
            <v>863-688-1188</v>
          </cell>
          <cell r="J1028" t="str">
            <v>Francine  Napolitano</v>
          </cell>
          <cell r="K1028" t="str">
            <v>francine.napolitano@publix.com</v>
          </cell>
          <cell r="L1028" t="str">
            <v>863-688-1188</v>
          </cell>
          <cell r="M1028" t="str">
            <v>Francine  Napolitano</v>
          </cell>
          <cell r="N1028" t="str">
            <v>francine.napolitano@publix.com</v>
          </cell>
          <cell r="O1028" t="str">
            <v>863-688-1188</v>
          </cell>
          <cell r="P1028" t="str">
            <v>Francine  Napolitano</v>
          </cell>
          <cell r="Q1028" t="str">
            <v>francine.napolitano@publix.com</v>
          </cell>
          <cell r="R1028" t="str">
            <v>863-688-1188</v>
          </cell>
          <cell r="S1028" t="str">
            <v>Jerica  Singleton</v>
          </cell>
          <cell r="T1028" t="str">
            <v>jerica.singleton@publix.com</v>
          </cell>
          <cell r="U1028" t="str">
            <v>863-688-1188</v>
          </cell>
        </row>
        <row r="1029">
          <cell r="A1029" t="str">
            <v>NS1516</v>
          </cell>
          <cell r="B1029" t="str">
            <v>Publix Super Market</v>
          </cell>
          <cell r="C1029" t="str">
            <v>Publix Pharmacy #1516</v>
          </cell>
          <cell r="D1029" t="str">
            <v>LOC-01034</v>
          </cell>
          <cell r="E1029" t="str">
            <v>New Hanover</v>
          </cell>
          <cell r="F1029" t="str">
            <v>New Hanover</v>
          </cell>
          <cell r="G1029" t="str">
            <v>Pharmacy : chain</v>
          </cell>
          <cell r="H1029" t="str">
            <v>francine.napolitano@publix.com</v>
          </cell>
          <cell r="I1029" t="str">
            <v>863-688-1188</v>
          </cell>
          <cell r="J1029" t="str">
            <v>Francine  Napolitano</v>
          </cell>
          <cell r="K1029" t="str">
            <v>francine.napolitano@publix.com</v>
          </cell>
          <cell r="L1029" t="str">
            <v>863-688-1188</v>
          </cell>
          <cell r="M1029" t="str">
            <v>Francine  Napolitano</v>
          </cell>
          <cell r="N1029" t="str">
            <v>francine.napolitano@publix.com</v>
          </cell>
          <cell r="O1029" t="str">
            <v>863-688-1188</v>
          </cell>
          <cell r="P1029" t="str">
            <v>Francine  Napolitano</v>
          </cell>
          <cell r="Q1029" t="str">
            <v>francine.napolitano@publix.com</v>
          </cell>
          <cell r="R1029" t="str">
            <v>863-688-1188</v>
          </cell>
          <cell r="S1029" t="str">
            <v>Jerica  Singleton</v>
          </cell>
          <cell r="T1029" t="str">
            <v>jerica.singleton@publix.com</v>
          </cell>
          <cell r="U1029" t="str">
            <v>863-688-1188</v>
          </cell>
        </row>
        <row r="1030">
          <cell r="A1030" t="str">
            <v>NS1652</v>
          </cell>
          <cell r="B1030" t="str">
            <v>Publix Super Market</v>
          </cell>
          <cell r="C1030" t="str">
            <v>Publix Pharmacy #1652</v>
          </cell>
          <cell r="D1030" t="str">
            <v>LOC-01068</v>
          </cell>
          <cell r="E1030" t="str">
            <v>Wake</v>
          </cell>
          <cell r="F1030" t="str">
            <v>Wake</v>
          </cell>
          <cell r="G1030" t="str">
            <v>Pharmacy : chain</v>
          </cell>
          <cell r="H1030" t="str">
            <v>francine.napolitano@publix.com</v>
          </cell>
          <cell r="I1030" t="str">
            <v>863-688-1188</v>
          </cell>
          <cell r="J1030" t="str">
            <v>Francine  Napolitano</v>
          </cell>
          <cell r="K1030" t="str">
            <v>francine.napolitano@publix.com</v>
          </cell>
          <cell r="L1030" t="str">
            <v>863-688-1188</v>
          </cell>
          <cell r="M1030" t="str">
            <v>Francine  Napolitano</v>
          </cell>
          <cell r="N1030" t="str">
            <v>francine.napolitano@publix.com</v>
          </cell>
          <cell r="O1030" t="str">
            <v>863-688-1188</v>
          </cell>
          <cell r="P1030" t="str">
            <v>Francine  Napolitano</v>
          </cell>
          <cell r="Q1030" t="str">
            <v>francine.napolitano@publix.com</v>
          </cell>
          <cell r="R1030" t="str">
            <v>863-688-1188</v>
          </cell>
          <cell r="S1030" t="str">
            <v>Jerica  Singleton</v>
          </cell>
          <cell r="T1030" t="str">
            <v>jerica.singleton@publix.com</v>
          </cell>
          <cell r="U1030" t="str">
            <v>863-688-1188</v>
          </cell>
        </row>
        <row r="1031">
          <cell r="A1031" t="str">
            <v>NS1518</v>
          </cell>
          <cell r="B1031" t="str">
            <v>Publix Super Market</v>
          </cell>
          <cell r="C1031" t="str">
            <v>Publix Pharmacy #1518</v>
          </cell>
          <cell r="D1031" t="str">
            <v>LOC-01035</v>
          </cell>
          <cell r="E1031" t="str">
            <v>Mecklenburg</v>
          </cell>
          <cell r="F1031" t="str">
            <v>Mecklenburg</v>
          </cell>
          <cell r="G1031" t="str">
            <v>Pharmacy : chain</v>
          </cell>
          <cell r="H1031" t="str">
            <v>francine.napolitano@publix.com</v>
          </cell>
          <cell r="I1031" t="str">
            <v>863-688-1188</v>
          </cell>
          <cell r="J1031" t="str">
            <v>Francine  Napolitano</v>
          </cell>
          <cell r="K1031" t="str">
            <v>francine.napolitano@publix.com</v>
          </cell>
          <cell r="L1031" t="str">
            <v>863-688-1188</v>
          </cell>
          <cell r="M1031" t="str">
            <v>Francine  Napolitano</v>
          </cell>
          <cell r="N1031" t="str">
            <v>francine.napolitano@publix.com</v>
          </cell>
          <cell r="O1031" t="str">
            <v>863-688-1188</v>
          </cell>
          <cell r="P1031" t="str">
            <v>Francine  Napolitano</v>
          </cell>
          <cell r="Q1031" t="str">
            <v>francine.napolitano@publix.com</v>
          </cell>
          <cell r="R1031" t="str">
            <v>863-688-1188</v>
          </cell>
          <cell r="S1031" t="str">
            <v>Jerica  Singleton</v>
          </cell>
          <cell r="T1031" t="str">
            <v>jerica.singleton@publix.com</v>
          </cell>
          <cell r="U1031" t="str">
            <v>863-688-1188</v>
          </cell>
        </row>
        <row r="1032">
          <cell r="A1032" t="str">
            <v>NS1556</v>
          </cell>
          <cell r="B1032" t="str">
            <v>Publix Super Market</v>
          </cell>
          <cell r="C1032" t="str">
            <v>Publix Pharmacy #1556</v>
          </cell>
          <cell r="D1032" t="str">
            <v>LOC-01041</v>
          </cell>
          <cell r="E1032" t="str">
            <v>Union</v>
          </cell>
          <cell r="F1032" t="str">
            <v>Union</v>
          </cell>
          <cell r="G1032" t="str">
            <v>Pharmacy : chain</v>
          </cell>
          <cell r="H1032" t="str">
            <v>francine.napolitano@publix.com</v>
          </cell>
          <cell r="I1032" t="str">
            <v>863-688-1188</v>
          </cell>
          <cell r="J1032" t="str">
            <v>Francine  Napolitano</v>
          </cell>
          <cell r="K1032" t="str">
            <v>francine.napolitano@publix.com</v>
          </cell>
          <cell r="L1032" t="str">
            <v>863-688-1188</v>
          </cell>
          <cell r="M1032" t="str">
            <v>Francine  Napolitano</v>
          </cell>
          <cell r="N1032" t="str">
            <v>francine.napolitano@publix.com</v>
          </cell>
          <cell r="O1032" t="str">
            <v>863-688-1188</v>
          </cell>
          <cell r="P1032" t="str">
            <v>Francine  Napolitano</v>
          </cell>
          <cell r="Q1032" t="str">
            <v>francine.napolitano@publix.com</v>
          </cell>
          <cell r="R1032" t="str">
            <v>863-688-1188</v>
          </cell>
          <cell r="S1032" t="str">
            <v>Jerica  Singleton</v>
          </cell>
          <cell r="T1032" t="str">
            <v>jerica.singleton@publix.com</v>
          </cell>
          <cell r="U1032" t="str">
            <v>863-688-1188</v>
          </cell>
        </row>
        <row r="1033">
          <cell r="A1033" t="str">
            <v>NS1574</v>
          </cell>
          <cell r="B1033" t="str">
            <v>Publix Super Market</v>
          </cell>
          <cell r="C1033" t="str">
            <v>Publix Pharmacy #1574</v>
          </cell>
          <cell r="D1033" t="str">
            <v>LOC-01042</v>
          </cell>
          <cell r="E1033" t="str">
            <v>Forsyth</v>
          </cell>
          <cell r="F1033" t="str">
            <v>Forsyth</v>
          </cell>
          <cell r="G1033" t="str">
            <v>Pharmacy : chain</v>
          </cell>
          <cell r="H1033" t="str">
            <v>francine.napolitano@publix.com</v>
          </cell>
          <cell r="I1033" t="str">
            <v>863-688-1188</v>
          </cell>
          <cell r="J1033" t="str">
            <v>Francine  Napolitano</v>
          </cell>
          <cell r="K1033" t="str">
            <v>francine.napolitano@publix.com</v>
          </cell>
          <cell r="L1033" t="str">
            <v>863-688-1188</v>
          </cell>
          <cell r="M1033" t="str">
            <v>Francine  Napolitano</v>
          </cell>
          <cell r="N1033" t="str">
            <v>francine.napolitano@publix.com</v>
          </cell>
          <cell r="O1033" t="str">
            <v>863-688-1188</v>
          </cell>
          <cell r="P1033" t="str">
            <v>Francine  Napolitano</v>
          </cell>
          <cell r="Q1033" t="str">
            <v>francine.napolitano@publix.com</v>
          </cell>
          <cell r="R1033" t="str">
            <v>863-688-1188</v>
          </cell>
          <cell r="S1033" t="str">
            <v>Jerica  Singleton</v>
          </cell>
          <cell r="T1033" t="str">
            <v>jerica.singleton@publix.com</v>
          </cell>
          <cell r="U1033" t="str">
            <v>863-688-1188</v>
          </cell>
        </row>
        <row r="1034">
          <cell r="A1034" t="str">
            <v>NS1580</v>
          </cell>
          <cell r="B1034" t="str">
            <v>Publix Super Market</v>
          </cell>
          <cell r="C1034" t="str">
            <v>Publix Pharmacy #1580</v>
          </cell>
          <cell r="D1034" t="str">
            <v>LOC-01044</v>
          </cell>
          <cell r="E1034" t="str">
            <v>New Hanover</v>
          </cell>
          <cell r="F1034" t="str">
            <v>New Hanover</v>
          </cell>
          <cell r="G1034" t="str">
            <v>Pharmacy : chain</v>
          </cell>
          <cell r="H1034" t="str">
            <v>francine.napolitano@publix.com</v>
          </cell>
          <cell r="I1034" t="str">
            <v>863-688-1188</v>
          </cell>
          <cell r="J1034" t="str">
            <v>Francine  Napolitano</v>
          </cell>
          <cell r="K1034" t="str">
            <v>francine.napolitano@publix.com</v>
          </cell>
          <cell r="L1034" t="str">
            <v>863-688-1188</v>
          </cell>
          <cell r="M1034" t="str">
            <v>Francine  Napolitano</v>
          </cell>
          <cell r="N1034" t="str">
            <v>francine.napolitano@publix.com</v>
          </cell>
          <cell r="O1034" t="str">
            <v>863-688-1188</v>
          </cell>
          <cell r="P1034" t="str">
            <v>Francine  Napolitano</v>
          </cell>
          <cell r="Q1034" t="str">
            <v>francine.napolitano@publix.com</v>
          </cell>
          <cell r="R1034" t="str">
            <v>863-688-1188</v>
          </cell>
          <cell r="S1034" t="str">
            <v>Jerica  Singleton</v>
          </cell>
          <cell r="T1034" t="str">
            <v>jerica.singleton@publix.com</v>
          </cell>
          <cell r="U1034" t="str">
            <v>863-688-1188</v>
          </cell>
        </row>
        <row r="1035">
          <cell r="A1035" t="str">
            <v>NS1453</v>
          </cell>
          <cell r="B1035" t="str">
            <v>Publix Super Market</v>
          </cell>
          <cell r="C1035" t="str">
            <v>Publix Pharmacy #1453</v>
          </cell>
          <cell r="D1035" t="str">
            <v>LOC-01021</v>
          </cell>
          <cell r="E1035" t="str">
            <v>Mecklenburg</v>
          </cell>
          <cell r="F1035" t="str">
            <v>Mecklenburg</v>
          </cell>
          <cell r="G1035" t="str">
            <v>Pharmacy : chain</v>
          </cell>
          <cell r="H1035" t="str">
            <v>francine.napolitano@publix.com</v>
          </cell>
          <cell r="I1035" t="str">
            <v>863-688-1188</v>
          </cell>
          <cell r="J1035" t="str">
            <v>Francine  Napolitano</v>
          </cell>
          <cell r="K1035" t="str">
            <v>francine.napolitano@publix.com</v>
          </cell>
          <cell r="L1035" t="str">
            <v>863-688-1188</v>
          </cell>
          <cell r="M1035" t="str">
            <v>Francine  Napolitano</v>
          </cell>
          <cell r="N1035" t="str">
            <v>francine.napolitano@publix.com</v>
          </cell>
          <cell r="O1035" t="str">
            <v>863-688-1188</v>
          </cell>
          <cell r="P1035" t="str">
            <v>Francine  Napolitano</v>
          </cell>
          <cell r="Q1035" t="str">
            <v>francine.napolitano@publix.com</v>
          </cell>
          <cell r="R1035" t="str">
            <v>863-688-1188</v>
          </cell>
          <cell r="S1035" t="str">
            <v>Jerica  Singleton</v>
          </cell>
          <cell r="T1035" t="str">
            <v>jerica.singleton@publix.com</v>
          </cell>
          <cell r="U1035" t="str">
            <v>863-688-1188</v>
          </cell>
        </row>
        <row r="1036">
          <cell r="A1036" t="str">
            <v>NS1552</v>
          </cell>
          <cell r="B1036" t="str">
            <v>Publix Super Market</v>
          </cell>
          <cell r="C1036" t="str">
            <v>Publix Pharmacy #1552</v>
          </cell>
          <cell r="D1036" t="str">
            <v>LOC-01065</v>
          </cell>
          <cell r="E1036" t="str">
            <v>Wake</v>
          </cell>
          <cell r="F1036" t="str">
            <v>Wake</v>
          </cell>
          <cell r="G1036" t="str">
            <v>Pharmacy : chain</v>
          </cell>
          <cell r="H1036" t="str">
            <v>francine.napolitano@publix.com</v>
          </cell>
          <cell r="I1036" t="str">
            <v>863-688-1188</v>
          </cell>
          <cell r="J1036" t="str">
            <v>Francine  Napolitano</v>
          </cell>
          <cell r="K1036" t="str">
            <v>francine.napolitano@publix.com</v>
          </cell>
          <cell r="L1036" t="str">
            <v>863-688-1188</v>
          </cell>
          <cell r="M1036" t="str">
            <v>Francine  Napolitano</v>
          </cell>
          <cell r="N1036" t="str">
            <v>francine.napolitano@publix.com</v>
          </cell>
          <cell r="O1036" t="str">
            <v>863-688-1188</v>
          </cell>
          <cell r="P1036" t="str">
            <v>Francine  Napolitano</v>
          </cell>
          <cell r="Q1036" t="str">
            <v>francine.napolitano@publix.com</v>
          </cell>
          <cell r="R1036" t="str">
            <v>863-688-1188</v>
          </cell>
          <cell r="S1036" t="str">
            <v>Jerica  Singleton</v>
          </cell>
          <cell r="T1036" t="str">
            <v>jerica.singleton@publix.com</v>
          </cell>
          <cell r="U1036" t="str">
            <v>863-688-1188</v>
          </cell>
        </row>
        <row r="1037">
          <cell r="A1037" t="str">
            <v>NS1520</v>
          </cell>
          <cell r="B1037" t="str">
            <v>Publix Super Market</v>
          </cell>
          <cell r="C1037" t="str">
            <v>Publix Pharmacy #1520</v>
          </cell>
          <cell r="D1037" t="str">
            <v>LOC-01061</v>
          </cell>
          <cell r="E1037" t="str">
            <v>Wake</v>
          </cell>
          <cell r="F1037" t="str">
            <v>Wake</v>
          </cell>
          <cell r="G1037" t="str">
            <v>Pharmacy : chain</v>
          </cell>
          <cell r="H1037" t="str">
            <v>francine.napolitano@publix.com</v>
          </cell>
          <cell r="I1037" t="str">
            <v>863-688-1188</v>
          </cell>
          <cell r="J1037" t="str">
            <v>Francine  Napolitano</v>
          </cell>
          <cell r="K1037" t="str">
            <v>francine.napolitano@publix.com</v>
          </cell>
          <cell r="L1037" t="str">
            <v>863-688-1188</v>
          </cell>
          <cell r="M1037" t="str">
            <v>Francine  Napolitano</v>
          </cell>
          <cell r="N1037" t="str">
            <v>francine.napolitano@publix.com</v>
          </cell>
          <cell r="O1037" t="str">
            <v>863-688-1188</v>
          </cell>
          <cell r="P1037" t="str">
            <v>Francine  Napolitano</v>
          </cell>
          <cell r="Q1037" t="str">
            <v>francine.napolitano@publix.com</v>
          </cell>
          <cell r="R1037" t="str">
            <v>863-688-1188</v>
          </cell>
          <cell r="S1037" t="str">
            <v>Jerica  Singleton</v>
          </cell>
          <cell r="T1037" t="str">
            <v>jerica.singleton@publix.com</v>
          </cell>
          <cell r="U1037" t="str">
            <v>863-688-1188</v>
          </cell>
        </row>
        <row r="1038">
          <cell r="A1038" t="str">
            <v>NS1660</v>
          </cell>
          <cell r="B1038" t="str">
            <v>Publix Super Market</v>
          </cell>
          <cell r="C1038" t="str">
            <v>Publix Pharmacy #1660</v>
          </cell>
          <cell r="D1038" t="str">
            <v>LOC-01069</v>
          </cell>
          <cell r="E1038" t="str">
            <v>Onslow</v>
          </cell>
          <cell r="F1038" t="str">
            <v>Onslow</v>
          </cell>
          <cell r="G1038" t="str">
            <v>Pharmacy : chain</v>
          </cell>
          <cell r="H1038" t="str">
            <v>francine.napolitano@publix.com</v>
          </cell>
          <cell r="I1038" t="str">
            <v>863-688-1188</v>
          </cell>
          <cell r="J1038" t="str">
            <v>Francine  Napolitano</v>
          </cell>
          <cell r="K1038" t="str">
            <v>francine.napolitano@publix.com</v>
          </cell>
          <cell r="L1038" t="str">
            <v>863-688-1188</v>
          </cell>
          <cell r="M1038" t="str">
            <v>Francine  Napolitano</v>
          </cell>
          <cell r="N1038" t="str">
            <v>francine.napolitano@publix.com</v>
          </cell>
          <cell r="O1038" t="str">
            <v>863-688-1188</v>
          </cell>
          <cell r="P1038" t="str">
            <v>Francine  Napolitano</v>
          </cell>
          <cell r="Q1038" t="str">
            <v>francine.napolitano@publix.com</v>
          </cell>
          <cell r="R1038" t="str">
            <v>863-688-1188</v>
          </cell>
          <cell r="S1038" t="str">
            <v>Jerica  Singleton</v>
          </cell>
          <cell r="T1038" t="str">
            <v>jerica.singleton@publix.com</v>
          </cell>
          <cell r="U1038" t="str">
            <v>863-688-1188</v>
          </cell>
        </row>
        <row r="1039">
          <cell r="A1039" t="str">
            <v>NS1619</v>
          </cell>
          <cell r="B1039" t="str">
            <v>Publix Super Market</v>
          </cell>
          <cell r="C1039" t="str">
            <v>Publix Pharmacy #1619</v>
          </cell>
          <cell r="D1039" t="str">
            <v>LOC-01049</v>
          </cell>
          <cell r="E1039" t="str">
            <v>Pender</v>
          </cell>
          <cell r="F1039" t="str">
            <v>Pender</v>
          </cell>
          <cell r="G1039" t="str">
            <v>Pharmacy : chain</v>
          </cell>
          <cell r="H1039" t="str">
            <v>francine.napolitano@publix.com</v>
          </cell>
          <cell r="I1039" t="str">
            <v>863-688-1188</v>
          </cell>
          <cell r="J1039" t="str">
            <v>Francine  Napolitano</v>
          </cell>
          <cell r="K1039" t="str">
            <v>francine.napolitano@publix.com</v>
          </cell>
          <cell r="L1039" t="str">
            <v>863-688-1188</v>
          </cell>
          <cell r="M1039" t="str">
            <v>Francine  Napolitano</v>
          </cell>
          <cell r="N1039" t="str">
            <v>francine.napolitano@publix.com</v>
          </cell>
          <cell r="O1039" t="str">
            <v>863-688-1188</v>
          </cell>
          <cell r="P1039" t="str">
            <v>Francine  Napolitano</v>
          </cell>
          <cell r="Q1039" t="str">
            <v>francine.napolitano@publix.com</v>
          </cell>
          <cell r="R1039" t="str">
            <v>863-688-1188</v>
          </cell>
          <cell r="S1039" t="str">
            <v>Jerica  Singleton</v>
          </cell>
          <cell r="T1039" t="str">
            <v>jerica.singleton@publix.com</v>
          </cell>
          <cell r="U1039" t="str">
            <v>863-688-1188</v>
          </cell>
        </row>
        <row r="1040">
          <cell r="A1040" t="str">
            <v>NS1658</v>
          </cell>
          <cell r="B1040" t="str">
            <v>Publix Super Market</v>
          </cell>
          <cell r="C1040" t="str">
            <v>Publix Pharmacy #1658</v>
          </cell>
          <cell r="D1040" t="str">
            <v>LOC-01050</v>
          </cell>
          <cell r="E1040" t="str">
            <v>Guilford</v>
          </cell>
          <cell r="F1040" t="str">
            <v>Guilford</v>
          </cell>
          <cell r="G1040" t="str">
            <v>Pharmacy : chain</v>
          </cell>
          <cell r="H1040" t="str">
            <v>francine.napolitano@publix.com</v>
          </cell>
          <cell r="I1040" t="str">
            <v>863-688-1188</v>
          </cell>
          <cell r="J1040" t="str">
            <v>Francine  Napolitano</v>
          </cell>
          <cell r="K1040" t="str">
            <v>francine.napolitano@publix.com</v>
          </cell>
          <cell r="L1040" t="str">
            <v>863-688-1188</v>
          </cell>
          <cell r="M1040" t="str">
            <v>Francine  Napolitano</v>
          </cell>
          <cell r="N1040" t="str">
            <v>francine.napolitano@publix.com</v>
          </cell>
          <cell r="O1040" t="str">
            <v>863-688-1188</v>
          </cell>
          <cell r="P1040" t="str">
            <v>Francine  Napolitano</v>
          </cell>
          <cell r="Q1040" t="str">
            <v>francine.napolitano@publix.com</v>
          </cell>
          <cell r="R1040" t="str">
            <v>863-688-1188</v>
          </cell>
          <cell r="S1040" t="str">
            <v>Jerica  Singleton</v>
          </cell>
          <cell r="T1040" t="str">
            <v>jerica.singleton@publix.com</v>
          </cell>
          <cell r="U1040" t="str">
            <v>863-688-1188</v>
          </cell>
        </row>
        <row r="1041">
          <cell r="A1041" t="str">
            <v>NS1551</v>
          </cell>
          <cell r="B1041" t="str">
            <v>Publix Super Market</v>
          </cell>
          <cell r="C1041" t="str">
            <v>Publix Pharmacy #1551</v>
          </cell>
          <cell r="D1041" t="str">
            <v>LOC-01064</v>
          </cell>
          <cell r="E1041" t="str">
            <v>Wake</v>
          </cell>
          <cell r="F1041" t="str">
            <v>Wake</v>
          </cell>
          <cell r="G1041" t="str">
            <v>Pharmacy : chain</v>
          </cell>
          <cell r="H1041" t="str">
            <v>francine.napolitano@publix.com</v>
          </cell>
          <cell r="I1041" t="str">
            <v>863-688-1188</v>
          </cell>
          <cell r="J1041" t="str">
            <v>Francine  Napolitano</v>
          </cell>
          <cell r="K1041" t="str">
            <v>francine.napolitano@publix.com</v>
          </cell>
          <cell r="L1041" t="str">
            <v>863-688-1188</v>
          </cell>
          <cell r="M1041" t="str">
            <v>Francine  Napolitano</v>
          </cell>
          <cell r="N1041" t="str">
            <v>francine.napolitano@publix.com</v>
          </cell>
          <cell r="O1041" t="str">
            <v>863-688-1188</v>
          </cell>
          <cell r="P1041" t="str">
            <v>Francine  Napolitano</v>
          </cell>
          <cell r="Q1041" t="str">
            <v>francine.napolitano@publix.com</v>
          </cell>
          <cell r="R1041" t="str">
            <v>863-688-1188</v>
          </cell>
          <cell r="S1041" t="str">
            <v>Jerica  Singleton</v>
          </cell>
          <cell r="T1041" t="str">
            <v>jerica.singleton@publix.com</v>
          </cell>
          <cell r="U1041" t="str">
            <v>863-688-1188</v>
          </cell>
        </row>
        <row r="1042">
          <cell r="A1042" t="str">
            <v>NS1583</v>
          </cell>
          <cell r="B1042" t="str">
            <v>Publix Super Market</v>
          </cell>
          <cell r="C1042" t="str">
            <v>Publix Pharmacy #1583</v>
          </cell>
          <cell r="D1042" t="str">
            <v>LOC-01046</v>
          </cell>
          <cell r="E1042" t="str">
            <v>Catawba</v>
          </cell>
          <cell r="F1042" t="str">
            <v>Catawba</v>
          </cell>
          <cell r="G1042" t="str">
            <v>Pharmacy : chain</v>
          </cell>
          <cell r="H1042" t="str">
            <v>francine.napolitano@publix.com</v>
          </cell>
          <cell r="I1042" t="str">
            <v>863-688-1188</v>
          </cell>
          <cell r="J1042" t="str">
            <v>Francine  Napolitano</v>
          </cell>
          <cell r="K1042" t="str">
            <v>francine.napolitano@publix.com</v>
          </cell>
          <cell r="L1042" t="str">
            <v>863-688-1188</v>
          </cell>
          <cell r="M1042" t="str">
            <v>Francine  Napolitano</v>
          </cell>
          <cell r="N1042" t="str">
            <v>francine.napolitano@publix.com</v>
          </cell>
          <cell r="O1042" t="str">
            <v>863-688-1188</v>
          </cell>
          <cell r="P1042" t="str">
            <v>Francine  Napolitano</v>
          </cell>
          <cell r="Q1042" t="str">
            <v>francine.napolitano@publix.com</v>
          </cell>
          <cell r="R1042" t="str">
            <v>863-688-1188</v>
          </cell>
          <cell r="S1042" t="str">
            <v>Jerica  Singleton</v>
          </cell>
          <cell r="T1042" t="str">
            <v>jerica.singleton@publix.com</v>
          </cell>
          <cell r="U1042" t="str">
            <v>863-688-1188</v>
          </cell>
        </row>
        <row r="1043">
          <cell r="A1043" t="str">
            <v>NS1442</v>
          </cell>
          <cell r="B1043" t="str">
            <v>Publix Super Market</v>
          </cell>
          <cell r="C1043" t="str">
            <v>Publix Pharmacy 1442</v>
          </cell>
          <cell r="D1043" t="str">
            <v>LOC-01020</v>
          </cell>
          <cell r="E1043" t="str">
            <v>Mecklenburg</v>
          </cell>
          <cell r="F1043" t="str">
            <v>Mecklenburg</v>
          </cell>
          <cell r="G1043" t="str">
            <v>Pharmacy : chain</v>
          </cell>
          <cell r="H1043" t="str">
            <v>francine.napolitano@publix.com</v>
          </cell>
          <cell r="I1043" t="str">
            <v>863-688-1188</v>
          </cell>
          <cell r="J1043" t="str">
            <v>Francine  Napolitano</v>
          </cell>
          <cell r="K1043" t="str">
            <v>francine.napolitano@publix.com</v>
          </cell>
          <cell r="L1043" t="str">
            <v>863-688-1188</v>
          </cell>
          <cell r="M1043" t="str">
            <v>Francine  Napolitano</v>
          </cell>
          <cell r="N1043" t="str">
            <v>francine.napolitano@publix.com</v>
          </cell>
          <cell r="O1043" t="str">
            <v>863-688-1188</v>
          </cell>
          <cell r="P1043" t="str">
            <v>Francine  Napolitano</v>
          </cell>
          <cell r="Q1043" t="str">
            <v>francine.napolitano@publix.com</v>
          </cell>
          <cell r="R1043" t="str">
            <v>863-688-1188</v>
          </cell>
          <cell r="S1043" t="str">
            <v>Jerica  Singleton</v>
          </cell>
          <cell r="T1043" t="str">
            <v>jerica.singleton@publix.com</v>
          </cell>
          <cell r="U1043" t="str">
            <v>863-688-1188</v>
          </cell>
        </row>
        <row r="1044">
          <cell r="A1044" t="str">
            <v>NS1550</v>
          </cell>
          <cell r="B1044" t="str">
            <v>Publix Super Market</v>
          </cell>
          <cell r="C1044" t="str">
            <v>Publix Pharmacy #1550</v>
          </cell>
          <cell r="D1044" t="str">
            <v>LOC-01055</v>
          </cell>
          <cell r="E1044" t="str">
            <v>Catawba</v>
          </cell>
          <cell r="F1044" t="str">
            <v>Catawba</v>
          </cell>
          <cell r="G1044" t="str">
            <v>Pharmacy : chain</v>
          </cell>
          <cell r="H1044" t="str">
            <v>francine.napolitano@publix.com</v>
          </cell>
          <cell r="I1044" t="str">
            <v>863-688-1188</v>
          </cell>
          <cell r="J1044" t="str">
            <v>Francine  Napolitano</v>
          </cell>
          <cell r="K1044" t="str">
            <v>francine.napolitano@publix.com</v>
          </cell>
          <cell r="L1044" t="str">
            <v>863-688-1188</v>
          </cell>
          <cell r="M1044" t="str">
            <v>Francine  Napolitano</v>
          </cell>
          <cell r="N1044" t="str">
            <v>francine.napolitano@publix.com</v>
          </cell>
          <cell r="O1044" t="str">
            <v>863-688-1188</v>
          </cell>
          <cell r="P1044" t="str">
            <v>Francine  Napolitano</v>
          </cell>
          <cell r="Q1044" t="str">
            <v>francine.napolitano@publix.com</v>
          </cell>
          <cell r="R1044" t="str">
            <v>863-688-1188</v>
          </cell>
          <cell r="S1044" t="str">
            <v>Jerica  Singleton</v>
          </cell>
          <cell r="T1044" t="str">
            <v>jerica.singleton@publix.com</v>
          </cell>
          <cell r="U1044" t="str">
            <v>863-688-1188</v>
          </cell>
        </row>
        <row r="1045">
          <cell r="A1045" t="str">
            <v>NS1582</v>
          </cell>
          <cell r="B1045" t="str">
            <v>Publix Super Market</v>
          </cell>
          <cell r="C1045" t="str">
            <v>Publix Pharmacy #1582</v>
          </cell>
          <cell r="D1045" t="str">
            <v>LOC-01045</v>
          </cell>
          <cell r="E1045" t="str">
            <v>Guilford</v>
          </cell>
          <cell r="F1045" t="str">
            <v>Guilford</v>
          </cell>
          <cell r="G1045" t="str">
            <v>Pharmacy : chain</v>
          </cell>
          <cell r="H1045" t="str">
            <v>francine.napolitano@publix.com</v>
          </cell>
          <cell r="I1045" t="str">
            <v>863-688-1188</v>
          </cell>
          <cell r="J1045" t="str">
            <v>Francine  Napolitano</v>
          </cell>
          <cell r="K1045" t="str">
            <v>francine.napolitano@publix.com</v>
          </cell>
          <cell r="L1045" t="str">
            <v>863-688-1188</v>
          </cell>
          <cell r="M1045" t="str">
            <v>Francine  Napolitano</v>
          </cell>
          <cell r="N1045" t="str">
            <v>francine.napolitano@publix.com</v>
          </cell>
          <cell r="O1045" t="str">
            <v>863-688-1188</v>
          </cell>
          <cell r="P1045" t="str">
            <v>Francine  Napolitano</v>
          </cell>
          <cell r="Q1045" t="str">
            <v>francine.napolitano@publix.com</v>
          </cell>
          <cell r="R1045" t="str">
            <v>863-688-1188</v>
          </cell>
          <cell r="S1045" t="str">
            <v>Jerica  Singleton</v>
          </cell>
          <cell r="T1045" t="str">
            <v>jerica.singleton@publix.com</v>
          </cell>
          <cell r="U1045" t="str">
            <v>863-688-1188</v>
          </cell>
        </row>
        <row r="1046">
          <cell r="A1046" t="str">
            <v>NS1603</v>
          </cell>
          <cell r="B1046" t="str">
            <v>Publix Super Market</v>
          </cell>
          <cell r="C1046" t="str">
            <v>Publix Pharmacy #1603</v>
          </cell>
          <cell r="D1046" t="str">
            <v>LOC-01048</v>
          </cell>
          <cell r="E1046" t="str">
            <v>Lincoln</v>
          </cell>
          <cell r="F1046" t="str">
            <v>Lincoln</v>
          </cell>
          <cell r="G1046" t="str">
            <v>Pharmacy : chain</v>
          </cell>
          <cell r="H1046" t="str">
            <v>francine.napolitano@publix.com</v>
          </cell>
          <cell r="I1046" t="str">
            <v>863-688-1188</v>
          </cell>
          <cell r="J1046" t="str">
            <v>Francine  Napolitano</v>
          </cell>
          <cell r="K1046" t="str">
            <v>francine.napolitano@publix.com</v>
          </cell>
          <cell r="L1046" t="str">
            <v>863-688-1188</v>
          </cell>
          <cell r="M1046" t="str">
            <v>Francine  Napolitano</v>
          </cell>
          <cell r="N1046" t="str">
            <v>francine.napolitano@publix.com</v>
          </cell>
          <cell r="O1046" t="str">
            <v>863-688-1188</v>
          </cell>
          <cell r="P1046" t="str">
            <v>Francine  Napolitano</v>
          </cell>
          <cell r="Q1046" t="str">
            <v>francine.napolitano@publix.com</v>
          </cell>
          <cell r="R1046" t="str">
            <v>863-688-1188</v>
          </cell>
          <cell r="S1046" t="str">
            <v>Jerica  Singleton</v>
          </cell>
          <cell r="T1046" t="str">
            <v>jerica.singleton@publix.com</v>
          </cell>
          <cell r="U1046" t="str">
            <v>863-688-1188</v>
          </cell>
        </row>
        <row r="1047">
          <cell r="A1047" t="str">
            <v>NS1473</v>
          </cell>
          <cell r="B1047" t="str">
            <v>Publix Super Market</v>
          </cell>
          <cell r="C1047" t="str">
            <v>Publix Pharmacy #1473</v>
          </cell>
          <cell r="D1047" t="str">
            <v>LOC-01052</v>
          </cell>
          <cell r="E1047" t="str">
            <v>Buncombe</v>
          </cell>
          <cell r="F1047" t="str">
            <v>Buncombe</v>
          </cell>
          <cell r="G1047" t="str">
            <v>Pharmacy : chain</v>
          </cell>
          <cell r="H1047" t="str">
            <v>francine.napolitano@publix.com</v>
          </cell>
          <cell r="I1047" t="str">
            <v>863-688-1188</v>
          </cell>
          <cell r="J1047" t="str">
            <v>Francine  Napolitano</v>
          </cell>
          <cell r="K1047" t="str">
            <v>francine.napolitano@publix.com</v>
          </cell>
          <cell r="L1047" t="str">
            <v>863-688-1188</v>
          </cell>
          <cell r="M1047" t="str">
            <v>Francine  Napolitano</v>
          </cell>
          <cell r="N1047" t="str">
            <v>francine.napolitano@publix.com</v>
          </cell>
          <cell r="O1047" t="str">
            <v>863-688-1188</v>
          </cell>
          <cell r="P1047" t="str">
            <v>Francine  Napolitano</v>
          </cell>
          <cell r="Q1047" t="str">
            <v>francine.napolitano@publix.com</v>
          </cell>
          <cell r="R1047" t="str">
            <v>863-688-1188</v>
          </cell>
          <cell r="S1047" t="str">
            <v>Jerica  Singleton</v>
          </cell>
          <cell r="T1047" t="str">
            <v>jerica.singleton@publix.com</v>
          </cell>
          <cell r="U1047" t="str">
            <v>863-688-1188</v>
          </cell>
        </row>
        <row r="1048">
          <cell r="A1048" t="str">
            <v>NS1474</v>
          </cell>
          <cell r="B1048" t="str">
            <v>Publix Super Market</v>
          </cell>
          <cell r="C1048" t="str">
            <v>Publix Pharmacy #1474</v>
          </cell>
          <cell r="D1048" t="str">
            <v>LOC-01024</v>
          </cell>
          <cell r="E1048" t="str">
            <v>Mecklenburg</v>
          </cell>
          <cell r="F1048" t="str">
            <v>Mecklenburg</v>
          </cell>
          <cell r="G1048" t="str">
            <v>Pharmacy : chain</v>
          </cell>
          <cell r="H1048" t="str">
            <v>francine.napolitano@publix.com</v>
          </cell>
          <cell r="I1048" t="str">
            <v>863-688-1188</v>
          </cell>
          <cell r="J1048" t="str">
            <v>Francine  Napolitano</v>
          </cell>
          <cell r="K1048" t="str">
            <v>francine.napolitano@publix.com</v>
          </cell>
          <cell r="L1048" t="str">
            <v>863-688-1188</v>
          </cell>
          <cell r="M1048" t="str">
            <v>Francine  Napolitano</v>
          </cell>
          <cell r="N1048" t="str">
            <v>francine.napolitano@publix.com</v>
          </cell>
          <cell r="O1048" t="str">
            <v>863-688-1188</v>
          </cell>
          <cell r="P1048" t="str">
            <v>Francine  Napolitano</v>
          </cell>
          <cell r="Q1048" t="str">
            <v>francine.napolitano@publix.com</v>
          </cell>
          <cell r="R1048" t="str">
            <v>863-688-1188</v>
          </cell>
          <cell r="S1048" t="str">
            <v>Jerica  Singleton</v>
          </cell>
          <cell r="T1048" t="str">
            <v>jerica.singleton@publix.com</v>
          </cell>
          <cell r="U1048" t="str">
            <v>863-688-1188</v>
          </cell>
        </row>
        <row r="1049">
          <cell r="A1049" t="str">
            <v>NS1575</v>
          </cell>
          <cell r="B1049" t="str">
            <v>Publix Super Market</v>
          </cell>
          <cell r="C1049" t="str">
            <v>Publix Pharmacy #1575</v>
          </cell>
          <cell r="D1049" t="str">
            <v>LOC-01043</v>
          </cell>
          <cell r="E1049" t="str">
            <v>Cumberland</v>
          </cell>
          <cell r="F1049" t="str">
            <v>Cumberland</v>
          </cell>
          <cell r="G1049" t="str">
            <v>Pharmacy : chain</v>
          </cell>
          <cell r="H1049" t="str">
            <v>francine.napolitano@publix.com</v>
          </cell>
          <cell r="I1049" t="str">
            <v>863-688-1188</v>
          </cell>
          <cell r="J1049" t="str">
            <v>Francine  Napolitano</v>
          </cell>
          <cell r="K1049" t="str">
            <v>francine.napolitano@publix.com</v>
          </cell>
          <cell r="L1049" t="str">
            <v>863-688-1188</v>
          </cell>
          <cell r="M1049" t="str">
            <v>Francine  Napolitano</v>
          </cell>
          <cell r="N1049" t="str">
            <v>francine.napolitano@publix.com</v>
          </cell>
          <cell r="O1049" t="str">
            <v>863-688-1188</v>
          </cell>
          <cell r="P1049" t="str">
            <v>Francine  Napolitano</v>
          </cell>
          <cell r="Q1049" t="str">
            <v>francine.napolitano@publix.com</v>
          </cell>
          <cell r="R1049" t="str">
            <v>863-688-1188</v>
          </cell>
          <cell r="S1049" t="str">
            <v>Jerica  Singleton</v>
          </cell>
          <cell r="T1049" t="str">
            <v>jerica.singleton@publix.com</v>
          </cell>
          <cell r="U1049" t="str">
            <v>863-688-1188</v>
          </cell>
        </row>
        <row r="1050">
          <cell r="A1050" t="str">
            <v>NS1555</v>
          </cell>
          <cell r="B1050" t="str">
            <v>Publix Super Market</v>
          </cell>
          <cell r="C1050" t="str">
            <v>Publix Pharmacy #1555</v>
          </cell>
          <cell r="D1050" t="str">
            <v>LOC-01040</v>
          </cell>
          <cell r="E1050" t="str">
            <v>Cabarrus</v>
          </cell>
          <cell r="F1050" t="str">
            <v>Cabarrus</v>
          </cell>
          <cell r="G1050" t="str">
            <v>Pharmacy : chain</v>
          </cell>
          <cell r="H1050" t="str">
            <v>francine.napolitano@publix.com</v>
          </cell>
          <cell r="I1050" t="str">
            <v>863-688-1188</v>
          </cell>
          <cell r="J1050" t="str">
            <v>Francine  Napolitano</v>
          </cell>
          <cell r="K1050" t="str">
            <v>francine.napolitano@publix.com</v>
          </cell>
          <cell r="L1050" t="str">
            <v>863-688-1188</v>
          </cell>
          <cell r="M1050" t="str">
            <v>Francine  Napolitano</v>
          </cell>
          <cell r="N1050" t="str">
            <v>francine.napolitano@publix.com</v>
          </cell>
          <cell r="O1050" t="str">
            <v>863-688-1188</v>
          </cell>
          <cell r="P1050" t="str">
            <v>Francine  Napolitano</v>
          </cell>
          <cell r="Q1050" t="str">
            <v>francine.napolitano@publix.com</v>
          </cell>
          <cell r="R1050" t="str">
            <v>863-688-1188</v>
          </cell>
          <cell r="S1050" t="str">
            <v>Jerica  Singleton</v>
          </cell>
          <cell r="T1050" t="str">
            <v>jerica.singleton@publix.com</v>
          </cell>
          <cell r="U1050" t="str">
            <v>863-688-1188</v>
          </cell>
        </row>
        <row r="1051">
          <cell r="A1051" t="str">
            <v>NS1481</v>
          </cell>
          <cell r="B1051" t="str">
            <v>Publix Super Market</v>
          </cell>
          <cell r="C1051" t="str">
            <v>Publix Pharmacy #1481</v>
          </cell>
          <cell r="D1051" t="str">
            <v>LOC-01028</v>
          </cell>
          <cell r="E1051" t="str">
            <v>Mecklenburg</v>
          </cell>
          <cell r="F1051" t="str">
            <v>Mecklenburg</v>
          </cell>
          <cell r="G1051" t="str">
            <v>Pharmacy : chain</v>
          </cell>
          <cell r="H1051" t="str">
            <v>francine.napolitano@publix.com</v>
          </cell>
          <cell r="I1051" t="str">
            <v>863-688-1188</v>
          </cell>
          <cell r="J1051" t="str">
            <v>Francine  Napolitano</v>
          </cell>
          <cell r="K1051" t="str">
            <v>francine.napolitano@publix.com</v>
          </cell>
          <cell r="L1051" t="str">
            <v>863-688-1188</v>
          </cell>
          <cell r="M1051" t="str">
            <v>Francine  Napolitano</v>
          </cell>
          <cell r="N1051" t="str">
            <v>francine.napolitano@publix.com</v>
          </cell>
          <cell r="O1051" t="str">
            <v>863-688-1188</v>
          </cell>
          <cell r="P1051" t="str">
            <v>Francine  Napolitano</v>
          </cell>
          <cell r="Q1051" t="str">
            <v>francine.napolitano@publix.com</v>
          </cell>
          <cell r="R1051" t="str">
            <v>863-688-1188</v>
          </cell>
          <cell r="S1051" t="str">
            <v>Jerica  Singleton</v>
          </cell>
          <cell r="T1051" t="str">
            <v>jerica.singleton@publix.com</v>
          </cell>
          <cell r="U1051" t="str">
            <v>863-688-1188</v>
          </cell>
        </row>
        <row r="1052">
          <cell r="A1052" t="str">
            <v>NS1484</v>
          </cell>
          <cell r="B1052" t="str">
            <v>Publix Super Market</v>
          </cell>
          <cell r="C1052" t="str">
            <v>Publix Pharmacy #1484</v>
          </cell>
          <cell r="D1052" t="str">
            <v>LOC-01030</v>
          </cell>
          <cell r="E1052" t="str">
            <v>Mecklenburg</v>
          </cell>
          <cell r="F1052" t="str">
            <v>Mecklenburg</v>
          </cell>
          <cell r="G1052" t="str">
            <v>Pharmacy : chain</v>
          </cell>
          <cell r="H1052" t="str">
            <v>francine.napolitano@publix.com</v>
          </cell>
          <cell r="I1052" t="str">
            <v>863-688-1188</v>
          </cell>
          <cell r="J1052" t="str">
            <v>Francine  Napolitano</v>
          </cell>
          <cell r="K1052" t="str">
            <v>francine.napolitano@publix.com</v>
          </cell>
          <cell r="L1052" t="str">
            <v>863-688-1188</v>
          </cell>
          <cell r="M1052" t="str">
            <v>Francine  Napolitano</v>
          </cell>
          <cell r="N1052" t="str">
            <v>francine.napolitano@publix.com</v>
          </cell>
          <cell r="O1052" t="str">
            <v>863-688-1188</v>
          </cell>
          <cell r="P1052" t="str">
            <v>Francine  Napolitano</v>
          </cell>
          <cell r="Q1052" t="str">
            <v>francine.napolitano@publix.com</v>
          </cell>
          <cell r="R1052" t="str">
            <v>863-688-1188</v>
          </cell>
          <cell r="S1052" t="str">
            <v>Jerica  Singleton</v>
          </cell>
          <cell r="T1052" t="str">
            <v>jerica.singleton@publix.com</v>
          </cell>
          <cell r="U1052" t="str">
            <v>863-688-1188</v>
          </cell>
        </row>
        <row r="1053">
          <cell r="A1053" t="str">
            <v>NS1569</v>
          </cell>
          <cell r="B1053" t="str">
            <v>Publix Super Market</v>
          </cell>
          <cell r="C1053" t="str">
            <v>Publix Pharmacy #1569</v>
          </cell>
          <cell r="D1053" t="str">
            <v>LOC-01066</v>
          </cell>
          <cell r="E1053" t="str">
            <v>Pitt</v>
          </cell>
          <cell r="F1053" t="str">
            <v>Pitt</v>
          </cell>
          <cell r="G1053" t="str">
            <v>Pharmacy : chain</v>
          </cell>
          <cell r="H1053" t="str">
            <v>francine.napolitano@publix.com</v>
          </cell>
          <cell r="I1053" t="str">
            <v>863-688-1188</v>
          </cell>
          <cell r="J1053" t="str">
            <v>Francine  Napolitano</v>
          </cell>
          <cell r="K1053" t="str">
            <v>francine.napolitano@publix.com</v>
          </cell>
          <cell r="L1053" t="str">
            <v>863-688-1188</v>
          </cell>
          <cell r="M1053" t="str">
            <v>Francine  Napolitano</v>
          </cell>
          <cell r="N1053" t="str">
            <v>francine.napolitano@publix.com</v>
          </cell>
          <cell r="O1053" t="str">
            <v>863-688-1188</v>
          </cell>
          <cell r="P1053" t="str">
            <v>Francine  Napolitano</v>
          </cell>
          <cell r="Q1053" t="str">
            <v>francine.napolitano@publix.com</v>
          </cell>
          <cell r="R1053" t="str">
            <v>863-688-1188</v>
          </cell>
          <cell r="S1053" t="str">
            <v>Jerica  Singleton</v>
          </cell>
          <cell r="T1053" t="str">
            <v>jerica.singleton@publix.com</v>
          </cell>
          <cell r="U1053" t="str">
            <v>863-688-1188</v>
          </cell>
        </row>
        <row r="1054">
          <cell r="A1054" t="str">
            <v>NS1539</v>
          </cell>
          <cell r="B1054" t="str">
            <v>Publix Super Market</v>
          </cell>
          <cell r="C1054" t="str">
            <v>Publix Pharmacy #1539</v>
          </cell>
          <cell r="D1054" t="str">
            <v>LOC-01038</v>
          </cell>
          <cell r="E1054" t="str">
            <v>Iredell</v>
          </cell>
          <cell r="F1054" t="str">
            <v>Iredell</v>
          </cell>
          <cell r="G1054" t="str">
            <v>Pharmacy : chain</v>
          </cell>
          <cell r="H1054" t="str">
            <v>francine.napolitano@publix.com</v>
          </cell>
          <cell r="I1054" t="str">
            <v>863-688-1188</v>
          </cell>
          <cell r="J1054" t="str">
            <v>Francine  Napolitano</v>
          </cell>
          <cell r="K1054" t="str">
            <v>francine.napolitano@publix.com</v>
          </cell>
          <cell r="L1054" t="str">
            <v>863-688-1188</v>
          </cell>
          <cell r="M1054" t="str">
            <v>Francine  Napolitano</v>
          </cell>
          <cell r="N1054" t="str">
            <v>francine.napolitano@publix.com</v>
          </cell>
          <cell r="O1054" t="str">
            <v>863-688-1188</v>
          </cell>
          <cell r="P1054" t="str">
            <v>Francine  Napolitano</v>
          </cell>
          <cell r="Q1054" t="str">
            <v>francine.napolitano@publix.com</v>
          </cell>
          <cell r="R1054" t="str">
            <v>863-688-1188</v>
          </cell>
          <cell r="S1054" t="str">
            <v>Jerica  Singleton</v>
          </cell>
          <cell r="T1054" t="str">
            <v>jerica.singleton@publix.com</v>
          </cell>
          <cell r="U1054" t="str">
            <v>863-688-1188</v>
          </cell>
        </row>
        <row r="1055">
          <cell r="A1055" t="str">
            <v>NS1466</v>
          </cell>
          <cell r="B1055" t="str">
            <v>Publix Super Market</v>
          </cell>
          <cell r="C1055" t="str">
            <v>Publix Pharmacy #1466</v>
          </cell>
          <cell r="D1055" t="str">
            <v>LOC-01059</v>
          </cell>
          <cell r="E1055" t="str">
            <v>Wake</v>
          </cell>
          <cell r="F1055" t="str">
            <v>Wake</v>
          </cell>
          <cell r="G1055" t="str">
            <v>Pharmacy : chain</v>
          </cell>
          <cell r="H1055" t="str">
            <v>francine.napolitano@publix.com</v>
          </cell>
          <cell r="I1055" t="str">
            <v>863-688-1188</v>
          </cell>
          <cell r="J1055" t="str">
            <v>Francine  Napolitano</v>
          </cell>
          <cell r="K1055" t="str">
            <v>francine.napolitano@publix.com</v>
          </cell>
          <cell r="L1055" t="str">
            <v>863-688-1188</v>
          </cell>
          <cell r="M1055" t="str">
            <v>Francine  Napolitano</v>
          </cell>
          <cell r="N1055" t="str">
            <v>francine.napolitano@publix.com</v>
          </cell>
          <cell r="O1055" t="str">
            <v>863-688-1188</v>
          </cell>
          <cell r="P1055" t="str">
            <v>Francine  Napolitano</v>
          </cell>
          <cell r="Q1055" t="str">
            <v>francine.napolitano@publix.com</v>
          </cell>
          <cell r="R1055" t="str">
            <v>863-688-1188</v>
          </cell>
          <cell r="S1055" t="str">
            <v>Jerica  Singleton</v>
          </cell>
          <cell r="T1055" t="str">
            <v>jerica.singleton@publix.com</v>
          </cell>
          <cell r="U1055" t="str">
            <v>863-688-1188</v>
          </cell>
        </row>
        <row r="1056">
          <cell r="A1056" t="str">
            <v>NS1533</v>
          </cell>
          <cell r="B1056" t="str">
            <v>Publix Super Market</v>
          </cell>
          <cell r="C1056" t="str">
            <v>Publix Pharmacy #1533</v>
          </cell>
          <cell r="D1056" t="str">
            <v>LOC-01062</v>
          </cell>
          <cell r="E1056" t="str">
            <v>Craven</v>
          </cell>
          <cell r="F1056" t="str">
            <v>Craven</v>
          </cell>
          <cell r="G1056" t="str">
            <v>Pharmacy : chain</v>
          </cell>
          <cell r="H1056" t="str">
            <v>francine.napolitano@publix.com</v>
          </cell>
          <cell r="I1056" t="str">
            <v>863-688-1188</v>
          </cell>
          <cell r="J1056" t="str">
            <v>Francine  Napolitano</v>
          </cell>
          <cell r="K1056" t="str">
            <v>francine.napolitano@publix.com</v>
          </cell>
          <cell r="L1056" t="str">
            <v>863-688-1188</v>
          </cell>
          <cell r="M1056" t="str">
            <v>Francine  Napolitano</v>
          </cell>
          <cell r="N1056" t="str">
            <v>francine.napolitano@publix.com</v>
          </cell>
          <cell r="O1056" t="str">
            <v>863-688-1188</v>
          </cell>
          <cell r="P1056" t="str">
            <v>Francine  Napolitano</v>
          </cell>
          <cell r="Q1056" t="str">
            <v>francine.napolitano@publix.com</v>
          </cell>
          <cell r="R1056" t="str">
            <v>863-688-1188</v>
          </cell>
          <cell r="S1056" t="str">
            <v>Jerica  Singleton</v>
          </cell>
          <cell r="T1056" t="str">
            <v>jerica.singleton@publix.com</v>
          </cell>
          <cell r="U1056" t="str">
            <v>863-688-1188</v>
          </cell>
        </row>
        <row r="1057">
          <cell r="A1057" t="str">
            <v>NS1727</v>
          </cell>
          <cell r="B1057" t="str">
            <v>Publix Super Market</v>
          </cell>
          <cell r="C1057" t="str">
            <v>Publix Pharmacy #1727</v>
          </cell>
          <cell r="D1057" t="str">
            <v>LOC-01070</v>
          </cell>
          <cell r="E1057" t="str">
            <v>Johnston</v>
          </cell>
          <cell r="F1057" t="str">
            <v>Johnston</v>
          </cell>
          <cell r="G1057" t="str">
            <v>Pharmacy : chain</v>
          </cell>
          <cell r="H1057" t="str">
            <v>francine.napolitano@publix.com</v>
          </cell>
          <cell r="I1057" t="str">
            <v>863-688-1188</v>
          </cell>
          <cell r="J1057" t="str">
            <v>Francine  Napolitano</v>
          </cell>
          <cell r="K1057" t="str">
            <v>francine.napolitano@publix.com</v>
          </cell>
          <cell r="L1057" t="str">
            <v>863-688-1188</v>
          </cell>
          <cell r="M1057" t="str">
            <v>Francine  Napolitano</v>
          </cell>
          <cell r="N1057" t="str">
            <v>francine.napolitano@publix.com</v>
          </cell>
          <cell r="O1057" t="str">
            <v>863-688-1188</v>
          </cell>
          <cell r="P1057" t="str">
            <v>Francine  Napolitano</v>
          </cell>
          <cell r="Q1057" t="str">
            <v>francine.napolitano@publix.com</v>
          </cell>
          <cell r="R1057" t="str">
            <v>863-688-1188</v>
          </cell>
          <cell r="S1057" t="str">
            <v>Jerica  Singleton</v>
          </cell>
          <cell r="T1057" t="str">
            <v>jerica.singleton@publix.com</v>
          </cell>
          <cell r="U1057" t="str">
            <v>863-688-1188</v>
          </cell>
        </row>
        <row r="1058">
          <cell r="A1058" t="str">
            <v>NS1519</v>
          </cell>
          <cell r="B1058" t="str">
            <v>Publix Super Market</v>
          </cell>
          <cell r="C1058" t="str">
            <v>Publix Pharmacy #1519</v>
          </cell>
          <cell r="D1058" t="str">
            <v>LOC-01036</v>
          </cell>
          <cell r="E1058" t="str">
            <v>Iredell</v>
          </cell>
          <cell r="F1058" t="str">
            <v>Iredell</v>
          </cell>
          <cell r="G1058" t="str">
            <v>Pharmacy : chain</v>
          </cell>
          <cell r="H1058" t="str">
            <v>francine.napolitano@publix.com</v>
          </cell>
          <cell r="I1058" t="str">
            <v>863-688-1188</v>
          </cell>
          <cell r="J1058" t="str">
            <v>Francine  Napolitano</v>
          </cell>
          <cell r="K1058" t="str">
            <v>francine.napolitano@publix.com</v>
          </cell>
          <cell r="L1058" t="str">
            <v>863-688-1188</v>
          </cell>
          <cell r="M1058" t="str">
            <v>Francine  Napolitano</v>
          </cell>
          <cell r="N1058" t="str">
            <v>francine.napolitano@publix.com</v>
          </cell>
          <cell r="O1058" t="str">
            <v>863-688-1188</v>
          </cell>
          <cell r="P1058" t="str">
            <v>Francine  Napolitano</v>
          </cell>
          <cell r="Q1058" t="str">
            <v>francine.napolitano@publix.com</v>
          </cell>
          <cell r="R1058" t="str">
            <v>863-688-1188</v>
          </cell>
          <cell r="S1058" t="str">
            <v>Jerica  Singleton</v>
          </cell>
          <cell r="T1058" t="str">
            <v>jerica.singleton@publix.com</v>
          </cell>
          <cell r="U1058" t="str">
            <v>863-688-1188</v>
          </cell>
        </row>
        <row r="1059">
          <cell r="A1059" t="str">
            <v>NS1490</v>
          </cell>
          <cell r="B1059" t="str">
            <v>Publix Super Market</v>
          </cell>
          <cell r="C1059" t="str">
            <v>Publix Pharmacy #1490</v>
          </cell>
          <cell r="D1059" t="str">
            <v>LOC-01032</v>
          </cell>
          <cell r="E1059" t="str">
            <v>Cabarrus</v>
          </cell>
          <cell r="F1059" t="str">
            <v>Cabarrus</v>
          </cell>
          <cell r="G1059" t="str">
            <v>Pharmacy : chain</v>
          </cell>
          <cell r="H1059" t="str">
            <v>francine.napolitano@publix.com</v>
          </cell>
          <cell r="I1059" t="str">
            <v>863-688-1188</v>
          </cell>
          <cell r="J1059" t="str">
            <v>Francine  Napolitano</v>
          </cell>
          <cell r="K1059" t="str">
            <v>francine.napolitano@publix.com</v>
          </cell>
          <cell r="L1059" t="str">
            <v>863-688-1188</v>
          </cell>
          <cell r="M1059" t="str">
            <v>Francine  Napolitano</v>
          </cell>
          <cell r="N1059" t="str">
            <v>francine.napolitano@publix.com</v>
          </cell>
          <cell r="O1059" t="str">
            <v>863-688-1188</v>
          </cell>
          <cell r="P1059" t="str">
            <v>Francine  Napolitano</v>
          </cell>
          <cell r="Q1059" t="str">
            <v>francine.napolitano@publix.com</v>
          </cell>
          <cell r="R1059" t="str">
            <v>863-688-1188</v>
          </cell>
          <cell r="S1059" t="str">
            <v>Jerica  Singleton</v>
          </cell>
          <cell r="T1059" t="str">
            <v>jerica.singleton@publix.com</v>
          </cell>
          <cell r="U1059" t="str">
            <v>863-688-1188</v>
          </cell>
        </row>
        <row r="1060">
          <cell r="A1060" t="str">
            <v>NS1546</v>
          </cell>
          <cell r="B1060" t="str">
            <v>Publix Super Market</v>
          </cell>
          <cell r="C1060" t="str">
            <v>Publix Pharmacy #1546</v>
          </cell>
          <cell r="D1060" t="str">
            <v>LOC-01053</v>
          </cell>
          <cell r="E1060" t="str">
            <v>Buncombe</v>
          </cell>
          <cell r="F1060" t="str">
            <v>Buncombe</v>
          </cell>
          <cell r="G1060" t="str">
            <v>Pharmacy : chain</v>
          </cell>
          <cell r="H1060" t="str">
            <v>francine.napolitano@publix.com</v>
          </cell>
          <cell r="I1060" t="str">
            <v>863-688-1188</v>
          </cell>
          <cell r="J1060" t="str">
            <v>Francine  Napolitano</v>
          </cell>
          <cell r="K1060" t="str">
            <v>francine.napolitano@publix.com</v>
          </cell>
          <cell r="L1060" t="str">
            <v>863-688-1188</v>
          </cell>
          <cell r="M1060" t="str">
            <v>Francine  Napolitano</v>
          </cell>
          <cell r="N1060" t="str">
            <v>francine.napolitano@publix.com</v>
          </cell>
          <cell r="O1060" t="str">
            <v>863-688-1188</v>
          </cell>
          <cell r="P1060" t="str">
            <v>Francine  Napolitano</v>
          </cell>
          <cell r="Q1060" t="str">
            <v>francine.napolitano@publix.com</v>
          </cell>
          <cell r="R1060" t="str">
            <v>863-688-1188</v>
          </cell>
          <cell r="S1060" t="str">
            <v>Jerica  Singleton</v>
          </cell>
          <cell r="T1060" t="str">
            <v>jerica.singleton@publix.com</v>
          </cell>
          <cell r="U1060" t="str">
            <v>863-688-1188</v>
          </cell>
        </row>
        <row r="1061">
          <cell r="A1061" t="str">
            <v>39C009</v>
          </cell>
          <cell r="B1061" t="str">
            <v>Quality Drugs Inc of Butner</v>
          </cell>
          <cell r="C1061" t="str">
            <v>Quality Drugs Inc of Butner</v>
          </cell>
          <cell r="D1061" t="str">
            <v>LOC-01570</v>
          </cell>
          <cell r="E1061" t="str">
            <v>Granville</v>
          </cell>
          <cell r="F1061" t="str">
            <v>Granville</v>
          </cell>
          <cell r="G1061" t="str">
            <v>Pharmacy : independent</v>
          </cell>
          <cell r="H1061" t="str">
            <v>qualitydrugs1@gmail.com</v>
          </cell>
          <cell r="I1061" t="str">
            <v>919-575-6060</v>
          </cell>
          <cell r="J1061" t="str">
            <v>Jeffrey L Teal</v>
          </cell>
          <cell r="K1061" t="str">
            <v>jeffteal1@gmail.com</v>
          </cell>
          <cell r="L1061" t="str">
            <v>919-575-6060</v>
          </cell>
          <cell r="M1061" t="str">
            <v>Jeffrey L Teal</v>
          </cell>
          <cell r="N1061" t="str">
            <v>jeffteal1@gmail.com</v>
          </cell>
          <cell r="O1061" t="str">
            <v>919-575-6060</v>
          </cell>
          <cell r="P1061" t="str">
            <v>Jeffrey L Teal</v>
          </cell>
          <cell r="Q1061" t="str">
            <v>jeffteal1@gmail.com</v>
          </cell>
          <cell r="R1061" t="str">
            <v>919-575-6060</v>
          </cell>
          <cell r="S1061" t="str">
            <v>Tracy D Teal</v>
          </cell>
          <cell r="T1061" t="str">
            <v>tracyteal12@gmail.com</v>
          </cell>
          <cell r="U1061" t="str">
            <v>919-575-6571</v>
          </cell>
        </row>
        <row r="1062">
          <cell r="A1062" t="str">
            <v>92C095</v>
          </cell>
          <cell r="B1062" t="str">
            <v>Radeas LLC</v>
          </cell>
          <cell r="C1062" t="str">
            <v>Radeas</v>
          </cell>
          <cell r="D1062" t="str">
            <v>LOC-02932</v>
          </cell>
          <cell r="E1062" t="str">
            <v>Wake</v>
          </cell>
          <cell r="F1062" t="str">
            <v>Wake</v>
          </cell>
          <cell r="G1062" t="str">
            <v>Other</v>
          </cell>
          <cell r="H1062" t="str">
            <v>dan.brown@radeas.com</v>
          </cell>
          <cell r="I1062" t="str">
            <v>919-263-1150</v>
          </cell>
          <cell r="J1062" t="str">
            <v>Phil  Radford</v>
          </cell>
          <cell r="K1062" t="str">
            <v>phil.radford@radeas.com</v>
          </cell>
          <cell r="L1062" t="str">
            <v>919-504-6362</v>
          </cell>
          <cell r="M1062" t="str">
            <v>Phil  Radford</v>
          </cell>
          <cell r="N1062" t="str">
            <v>phil.radford@radeas.com</v>
          </cell>
          <cell r="O1062" t="str">
            <v>919-504-6362</v>
          </cell>
          <cell r="P1062" t="str">
            <v>Dan  Brown</v>
          </cell>
          <cell r="Q1062" t="str">
            <v>dan.brown@radeas.com</v>
          </cell>
          <cell r="R1062" t="str">
            <v>919-504-6362</v>
          </cell>
          <cell r="S1062" t="str">
            <v>Mike  Rapacz</v>
          </cell>
          <cell r="T1062" t="str">
            <v>mike.rapacz@radeas.com</v>
          </cell>
          <cell r="U1062" t="str">
            <v>919-988-7034</v>
          </cell>
        </row>
        <row r="1063">
          <cell r="A1063" t="str">
            <v>92C079</v>
          </cell>
          <cell r="B1063" t="str">
            <v>RAKESH PATEL MD PLLC</v>
          </cell>
          <cell r="C1063" t="str">
            <v>Rakesh Patel Internal Medicine</v>
          </cell>
          <cell r="D1063" t="str">
            <v>LOC-00925</v>
          </cell>
          <cell r="E1063" t="str">
            <v>Wake</v>
          </cell>
          <cell r="F1063" t="str">
            <v>Wake</v>
          </cell>
          <cell r="G1063" t="str">
            <v>Medical practice : internal medicine</v>
          </cell>
          <cell r="H1063" t="str">
            <v>patelrak123@yahoo.com</v>
          </cell>
          <cell r="I1063" t="str">
            <v>919-782-5288</v>
          </cell>
          <cell r="J1063" t="str">
            <v>Rakesh  Patel</v>
          </cell>
          <cell r="K1063" t="str">
            <v>patelrak123@yahoo.com</v>
          </cell>
          <cell r="L1063" t="str">
            <v>919-239-0678</v>
          </cell>
          <cell r="M1063" t="str">
            <v>Rakesh  Patel</v>
          </cell>
          <cell r="N1063" t="str">
            <v>patelrak123@yahoo.com</v>
          </cell>
          <cell r="O1063" t="str">
            <v>919-239-0678</v>
          </cell>
          <cell r="P1063" t="str">
            <v>Rakesh  Patel</v>
          </cell>
          <cell r="Q1063" t="str">
            <v>patelrak123@yahoo.com</v>
          </cell>
          <cell r="R1063" t="str">
            <v>919-239-0678</v>
          </cell>
          <cell r="S1063" t="str">
            <v>Smita  Patel</v>
          </cell>
          <cell r="T1063" t="str">
            <v>apptdrpatel@live.com</v>
          </cell>
          <cell r="U1063" t="str">
            <v>919-412-2515</v>
          </cell>
        </row>
        <row r="1064">
          <cell r="A1064" t="str">
            <v>920061</v>
          </cell>
          <cell r="B1064" t="str">
            <v>Raleigh Durham Medical Group, PA</v>
          </cell>
          <cell r="C1064" t="str">
            <v>Cornerstone Pediatric and Adolescent Medicine</v>
          </cell>
          <cell r="D1064" t="str">
            <v>LOC-00605</v>
          </cell>
          <cell r="E1064" t="str">
            <v>Wake</v>
          </cell>
          <cell r="F1064" t="str">
            <v>Wake</v>
          </cell>
          <cell r="G1064" t="str">
            <v>Medical practice : pediatrics</v>
          </cell>
          <cell r="H1064" t="str">
            <v>lguerrant@r1rcm.com</v>
          </cell>
          <cell r="I1064" t="str">
            <v>919-810-7101</v>
          </cell>
          <cell r="J1064" t="str">
            <v>David K Moye</v>
          </cell>
          <cell r="K1064" t="str">
            <v>dmoye@r1rcm.com</v>
          </cell>
          <cell r="L1064" t="str">
            <v>919-614-0301</v>
          </cell>
          <cell r="M1064" t="str">
            <v>Adam C Wenzlick</v>
          </cell>
          <cell r="N1064" t="str">
            <v>adam.wenzlik@rdmgpa.com</v>
          </cell>
          <cell r="O1064" t="str">
            <v>919-612-1608</v>
          </cell>
          <cell r="P1064" t="str">
            <v>Rafael S Otero</v>
          </cell>
          <cell r="Q1064" t="str">
            <v>rafael.otero@rdmgpa.com</v>
          </cell>
          <cell r="R1064" t="str">
            <v>919-460-0993</v>
          </cell>
          <cell r="S1064" t="str">
            <v>Kelsea  Roy</v>
          </cell>
          <cell r="T1064" t="str">
            <v>kelsea.roy@rdmgpa.com</v>
          </cell>
          <cell r="U1064" t="str">
            <v>919-460-0993</v>
          </cell>
        </row>
        <row r="1065">
          <cell r="A1065" t="str">
            <v>920199</v>
          </cell>
          <cell r="B1065" t="str">
            <v>Raleigh Durham Medical Group, PA</v>
          </cell>
          <cell r="C1065" t="str">
            <v>HealthPark Pediatrics</v>
          </cell>
          <cell r="D1065" t="str">
            <v>LOC-00608</v>
          </cell>
          <cell r="E1065" t="str">
            <v>Wake</v>
          </cell>
          <cell r="F1065" t="str">
            <v>Wake</v>
          </cell>
          <cell r="G1065" t="str">
            <v>Medical practice : pediatrics</v>
          </cell>
          <cell r="H1065" t="str">
            <v>lguerrant@r1rcm.com</v>
          </cell>
          <cell r="I1065" t="str">
            <v>919-810-7101</v>
          </cell>
          <cell r="J1065" t="str">
            <v>David K Moye</v>
          </cell>
          <cell r="K1065" t="str">
            <v>dmoye@r1rcm.com</v>
          </cell>
          <cell r="L1065" t="str">
            <v>919-614-0301</v>
          </cell>
          <cell r="M1065" t="str">
            <v>Adam C Wenzlick</v>
          </cell>
          <cell r="N1065" t="str">
            <v>adam.wenzlik@rdmgpa.com</v>
          </cell>
          <cell r="O1065" t="str">
            <v>919-612-1608</v>
          </cell>
          <cell r="P1065" t="str">
            <v>Lisa  Markle</v>
          </cell>
          <cell r="Q1065" t="str">
            <v>lisa.markle@rdmgpa.com</v>
          </cell>
          <cell r="R1065" t="str">
            <v>919-896-7066</v>
          </cell>
          <cell r="S1065" t="str">
            <v>Melody  Hall</v>
          </cell>
          <cell r="T1065" t="str">
            <v>melody.hall@rdmgpa.com</v>
          </cell>
          <cell r="U1065" t="str">
            <v>919-896-7066</v>
          </cell>
        </row>
        <row r="1066">
          <cell r="A1066" t="str">
            <v>320013</v>
          </cell>
          <cell r="B1066" t="str">
            <v>Raleigh Durham Medical Group, PA</v>
          </cell>
          <cell r="C1066" t="str">
            <v>Bull City Family Medicine and Pediatrics</v>
          </cell>
          <cell r="D1066" t="str">
            <v>LOC-00603</v>
          </cell>
          <cell r="E1066" t="str">
            <v>Durham</v>
          </cell>
          <cell r="F1066" t="str">
            <v>Durham</v>
          </cell>
          <cell r="G1066" t="str">
            <v>Medical practice : family medicine</v>
          </cell>
          <cell r="H1066" t="str">
            <v>lguerrant@r1rcm.com</v>
          </cell>
          <cell r="I1066" t="str">
            <v>919-810-7101</v>
          </cell>
          <cell r="J1066" t="str">
            <v>David K Moye</v>
          </cell>
          <cell r="K1066" t="str">
            <v>dmoye@r1rcm.com</v>
          </cell>
          <cell r="L1066" t="str">
            <v>919-614-0301</v>
          </cell>
          <cell r="M1066" t="str">
            <v>Adam C Wenzlick</v>
          </cell>
          <cell r="N1066" t="str">
            <v>adam.wenzlik@rdmgpa.com</v>
          </cell>
          <cell r="O1066" t="str">
            <v>919-612-1608</v>
          </cell>
          <cell r="P1066" t="str">
            <v>Melissa J Andreoni</v>
          </cell>
          <cell r="Q1066" t="str">
            <v>melissa.andreoni@rdmgpa.com</v>
          </cell>
          <cell r="R1066" t="str">
            <v>919-220-3333</v>
          </cell>
          <cell r="S1066" t="str">
            <v>Stephanie L Cayton</v>
          </cell>
          <cell r="T1066" t="str">
            <v>stephaniecayton525@msn.com</v>
          </cell>
          <cell r="U1066" t="str">
            <v>919-220-3333</v>
          </cell>
        </row>
        <row r="1067">
          <cell r="A1067" t="str">
            <v>510024</v>
          </cell>
          <cell r="B1067" t="str">
            <v>Raleigh Durham Medical Group, PA</v>
          </cell>
          <cell r="C1067" t="str">
            <v>Horizon Family Medicine Clayton</v>
          </cell>
          <cell r="D1067" t="str">
            <v>LOC-00610</v>
          </cell>
          <cell r="E1067" t="str">
            <v>Johnston</v>
          </cell>
          <cell r="F1067" t="str">
            <v>Johnston</v>
          </cell>
          <cell r="G1067" t="str">
            <v>Medical practice : family medicine</v>
          </cell>
          <cell r="H1067" t="str">
            <v>lguerrant@r1rcm.com</v>
          </cell>
          <cell r="I1067" t="str">
            <v>919-810-7101</v>
          </cell>
          <cell r="J1067" t="str">
            <v>David K Moye</v>
          </cell>
          <cell r="K1067" t="str">
            <v>dmoye@r1rcm.com</v>
          </cell>
          <cell r="L1067" t="str">
            <v>919-614-0301</v>
          </cell>
          <cell r="M1067" t="str">
            <v>Adam C Wenzlick</v>
          </cell>
          <cell r="N1067" t="str">
            <v>adam.wenzlik@rdmgpa.com</v>
          </cell>
          <cell r="O1067" t="str">
            <v>919-612-1608</v>
          </cell>
          <cell r="P1067" t="str">
            <v>Alexis  Schmitt</v>
          </cell>
          <cell r="Q1067" t="str">
            <v>alexiss@horizonfamilymed.com</v>
          </cell>
          <cell r="R1067" t="str">
            <v>551-265-6485</v>
          </cell>
          <cell r="S1067" t="str">
            <v>Kara  Sawyer</v>
          </cell>
          <cell r="T1067" t="str">
            <v>karas@horizonfamilymed.com</v>
          </cell>
          <cell r="U1067" t="str">
            <v>918-857-6262</v>
          </cell>
        </row>
        <row r="1068">
          <cell r="A1068" t="str">
            <v>320027</v>
          </cell>
          <cell r="B1068" t="str">
            <v>Raleigh Durham Medical Group, PA</v>
          </cell>
          <cell r="C1068" t="str">
            <v>Durham Family Medicine</v>
          </cell>
          <cell r="D1068" t="str">
            <v>LOC-00606</v>
          </cell>
          <cell r="E1068" t="str">
            <v>Durham</v>
          </cell>
          <cell r="F1068" t="str">
            <v>Durham</v>
          </cell>
          <cell r="G1068" t="str">
            <v>Medical practice : family medicine</v>
          </cell>
          <cell r="H1068" t="str">
            <v>lguerrant@r1rcm.com</v>
          </cell>
          <cell r="I1068" t="str">
            <v>919-810-7101</v>
          </cell>
          <cell r="J1068" t="str">
            <v>David K Moye</v>
          </cell>
          <cell r="K1068" t="str">
            <v>dmoye@r1rcm.com</v>
          </cell>
          <cell r="L1068" t="str">
            <v>919-614-0301</v>
          </cell>
          <cell r="M1068" t="str">
            <v>Adam C Wenzlick</v>
          </cell>
          <cell r="N1068" t="str">
            <v>adam.wenzlik@rdmgpa.com</v>
          </cell>
          <cell r="O1068" t="str">
            <v>919-612-1608</v>
          </cell>
          <cell r="P1068" t="str">
            <v>Fransine M Sanchez</v>
          </cell>
          <cell r="Q1068" t="str">
            <v>frankie.sanchez@rdmgpa.com</v>
          </cell>
          <cell r="R1068" t="str">
            <v>919-317-4555</v>
          </cell>
          <cell r="S1068" t="str">
            <v>Joyah  Sumpter</v>
          </cell>
          <cell r="T1068" t="str">
            <v>joyah.sumpter@rdmgpa.com</v>
          </cell>
          <cell r="U1068" t="str">
            <v>919-317-4548</v>
          </cell>
        </row>
        <row r="1069">
          <cell r="A1069" t="str">
            <v>730010</v>
          </cell>
          <cell r="B1069" t="str">
            <v>Raleigh Durham Medical Group, PA</v>
          </cell>
          <cell r="C1069" t="str">
            <v>Roxboro Family Medicine</v>
          </cell>
          <cell r="D1069" t="str">
            <v>LOC-01008</v>
          </cell>
          <cell r="E1069" t="str">
            <v>Person</v>
          </cell>
          <cell r="F1069" t="str">
            <v>Person</v>
          </cell>
          <cell r="G1069" t="str">
            <v>Medical practice : family medicine</v>
          </cell>
          <cell r="H1069" t="str">
            <v>lguerrant@r1rcm.com</v>
          </cell>
          <cell r="I1069" t="str">
            <v>919-810-7101</v>
          </cell>
          <cell r="J1069" t="str">
            <v>David K Moye</v>
          </cell>
          <cell r="K1069" t="str">
            <v>dmoye@r1rcm.com</v>
          </cell>
          <cell r="L1069" t="str">
            <v>919-614-0301</v>
          </cell>
          <cell r="M1069" t="str">
            <v>Adam C Wenzlick</v>
          </cell>
          <cell r="N1069" t="str">
            <v>adam.wenzlik@rdmgpa.com</v>
          </cell>
          <cell r="O1069" t="str">
            <v>919-612-1608</v>
          </cell>
          <cell r="P1069" t="str">
            <v>Danielle  Whitlow</v>
          </cell>
          <cell r="Q1069" t="str">
            <v>daniellew.roxborofamilymedicine@gmail.com</v>
          </cell>
          <cell r="R1069" t="str">
            <v>336-598-5480</v>
          </cell>
          <cell r="S1069" t="str">
            <v>Morgan  Regan</v>
          </cell>
          <cell r="T1069" t="str">
            <v>morganm2694@gmail.com</v>
          </cell>
          <cell r="U1069" t="str">
            <v>336-598-5480</v>
          </cell>
        </row>
        <row r="1070">
          <cell r="A1070" t="str">
            <v>65C008</v>
          </cell>
          <cell r="B1070" t="str">
            <v>Raleigh Durham Medical Group, PA</v>
          </cell>
          <cell r="C1070" t="str">
            <v>Masonboro Family Medicine</v>
          </cell>
          <cell r="D1070" t="str">
            <v>LOC-01085</v>
          </cell>
          <cell r="E1070" t="str">
            <v>New Hanover</v>
          </cell>
          <cell r="F1070" t="str">
            <v>New Hanover</v>
          </cell>
          <cell r="G1070" t="str">
            <v>Medical practice : family medicine</v>
          </cell>
          <cell r="H1070" t="str">
            <v>lguerrant@r1rcm.com</v>
          </cell>
          <cell r="I1070" t="str">
            <v>919-810-7101</v>
          </cell>
          <cell r="J1070" t="str">
            <v>David K Moye</v>
          </cell>
          <cell r="K1070" t="str">
            <v>dmoye@r1rcm.com</v>
          </cell>
          <cell r="L1070" t="str">
            <v>919-614-0301</v>
          </cell>
          <cell r="M1070" t="str">
            <v>Adam C Wenzlick</v>
          </cell>
          <cell r="N1070" t="str">
            <v>adam.wenzlik@rdmgpa.com</v>
          </cell>
          <cell r="O1070" t="str">
            <v>919-612-1608</v>
          </cell>
          <cell r="P1070" t="str">
            <v>Erin  Carter</v>
          </cell>
          <cell r="Q1070" t="str">
            <v>jerin.carter@rdmgpa.com</v>
          </cell>
          <cell r="R1070" t="str">
            <v>910-790-3660</v>
          </cell>
          <cell r="S1070" t="str">
            <v>Alyssa  Rackley</v>
          </cell>
          <cell r="T1070" t="str">
            <v>alyssa.rackley@rdmgpa.com</v>
          </cell>
          <cell r="U1070" t="str">
            <v>910-790-3360</v>
          </cell>
        </row>
        <row r="1071">
          <cell r="A1071" t="str">
            <v>92C041</v>
          </cell>
          <cell r="B1071" t="str">
            <v>Raleigh Durham Medical Group, PA</v>
          </cell>
          <cell r="C1071" t="str">
            <v>Heritage Urgent and Primary Care</v>
          </cell>
          <cell r="D1071" t="str">
            <v>LOC-00890</v>
          </cell>
          <cell r="E1071" t="str">
            <v>Wake</v>
          </cell>
          <cell r="F1071" t="str">
            <v>Wake</v>
          </cell>
          <cell r="G1071" t="str">
            <v>Medical practice : family medicine</v>
          </cell>
          <cell r="H1071" t="str">
            <v>lguerrant@r1rcm.com</v>
          </cell>
          <cell r="I1071" t="str">
            <v>919-810-7101</v>
          </cell>
          <cell r="J1071" t="str">
            <v>David K Moye</v>
          </cell>
          <cell r="K1071" t="str">
            <v>dmoye@r1rcm.com</v>
          </cell>
          <cell r="L1071" t="str">
            <v>919-614-0301</v>
          </cell>
          <cell r="M1071" t="str">
            <v>Adam C Wenzlick</v>
          </cell>
          <cell r="N1071" t="str">
            <v>adam.wenzlik@rdmgpa.com</v>
          </cell>
          <cell r="O1071" t="str">
            <v>919-612-1608</v>
          </cell>
          <cell r="P1071" t="str">
            <v>Brittany L Wiggs</v>
          </cell>
          <cell r="Q1071" t="str">
            <v>brittany.wiggs@rdmgpa.com</v>
          </cell>
          <cell r="R1071" t="str">
            <v>919-761-5678</v>
          </cell>
          <cell r="S1071" t="str">
            <v>Erika  Arvidson</v>
          </cell>
          <cell r="T1071" t="str">
            <v>erika.arvidson@rdmgpa.com</v>
          </cell>
          <cell r="U1071" t="str">
            <v>919-761-5678</v>
          </cell>
        </row>
        <row r="1072">
          <cell r="A1072" t="str">
            <v>10C006</v>
          </cell>
          <cell r="B1072" t="str">
            <v>Raleigh Durham Medical Group, PA</v>
          </cell>
          <cell r="C1072" t="str">
            <v>Seaside of Shallotte</v>
          </cell>
          <cell r="D1072" t="str">
            <v>LOC-00934</v>
          </cell>
          <cell r="E1072" t="str">
            <v>Brunswick</v>
          </cell>
          <cell r="F1072" t="str">
            <v>Brunswick</v>
          </cell>
          <cell r="G1072" t="str">
            <v>Medical practice : family medicine</v>
          </cell>
          <cell r="H1072" t="str">
            <v>lguerrant@r1rcm.com</v>
          </cell>
          <cell r="I1072" t="str">
            <v>919-810-7101</v>
          </cell>
          <cell r="J1072" t="str">
            <v>David K Moye</v>
          </cell>
          <cell r="K1072" t="str">
            <v>dmoye@r1rcm.com</v>
          </cell>
          <cell r="L1072" t="str">
            <v>919-614-0301</v>
          </cell>
          <cell r="M1072" t="str">
            <v>Adam C Wenzlick</v>
          </cell>
          <cell r="N1072" t="str">
            <v>adam.wenzlik@rdmgpa.com</v>
          </cell>
          <cell r="O1072" t="str">
            <v>919-612-1608</v>
          </cell>
          <cell r="P1072" t="str">
            <v>Natasha M Escobar</v>
          </cell>
          <cell r="Q1072" t="str">
            <v>natasha.escobar@rdmgpa.com</v>
          </cell>
          <cell r="R1072" t="str">
            <v>910-754-2273</v>
          </cell>
          <cell r="S1072" t="str">
            <v>Deborah C Varnam</v>
          </cell>
          <cell r="T1072" t="str">
            <v>deborah.varnam@rdmpga.com</v>
          </cell>
          <cell r="U1072" t="str">
            <v>910-754-2273</v>
          </cell>
        </row>
        <row r="1073">
          <cell r="A1073" t="str">
            <v>65C003</v>
          </cell>
          <cell r="B1073" t="str">
            <v>Raleigh Durham Medical Group, PA</v>
          </cell>
          <cell r="C1073" t="str">
            <v>Carolina  Prime Internal Medicine</v>
          </cell>
          <cell r="D1073" t="str">
            <v>LOC-00935</v>
          </cell>
          <cell r="E1073" t="str">
            <v>New Hanover</v>
          </cell>
          <cell r="F1073" t="str">
            <v>New Hanover</v>
          </cell>
          <cell r="G1073" t="str">
            <v>Medical practice : internal medicine</v>
          </cell>
          <cell r="H1073" t="str">
            <v>lguerrant@r1rcm.com</v>
          </cell>
          <cell r="I1073" t="str">
            <v>919-810-7101</v>
          </cell>
          <cell r="J1073" t="str">
            <v>David K Moye</v>
          </cell>
          <cell r="K1073" t="str">
            <v>dmoye@r1rcm.com</v>
          </cell>
          <cell r="L1073" t="str">
            <v>919-614-0301</v>
          </cell>
          <cell r="M1073" t="str">
            <v>Adam C Wenzlick</v>
          </cell>
          <cell r="N1073" t="str">
            <v>adam.wenzlik@rdmgpa.com</v>
          </cell>
          <cell r="O1073" t="str">
            <v>919-612-1608</v>
          </cell>
          <cell r="P1073" t="str">
            <v>Irina G Georgiev</v>
          </cell>
          <cell r="Q1073" t="str">
            <v>irina.georgiev@rdmgpa.com</v>
          </cell>
          <cell r="R1073" t="str">
            <v>910-342-9969</v>
          </cell>
          <cell r="S1073" t="str">
            <v>Sheri  Adler</v>
          </cell>
          <cell r="T1073" t="str">
            <v>sheri.adler@rdmgpa.com</v>
          </cell>
          <cell r="U1073" t="str">
            <v>910-342-9969</v>
          </cell>
        </row>
        <row r="1074">
          <cell r="A1074" t="str">
            <v>23C014</v>
          </cell>
          <cell r="B1074" t="str">
            <v>Raleigh Durham Medical Group, PA</v>
          </cell>
          <cell r="C1074" t="str">
            <v>Carley Family Care</v>
          </cell>
          <cell r="D1074" t="str">
            <v>LOC-00938</v>
          </cell>
          <cell r="E1074" t="str">
            <v>Cleveland</v>
          </cell>
          <cell r="F1074" t="str">
            <v>Cleveland</v>
          </cell>
          <cell r="G1074" t="str">
            <v>Medical practice : family medicine</v>
          </cell>
          <cell r="H1074" t="str">
            <v>lguerrant@r1rcm.com</v>
          </cell>
          <cell r="I1074" t="str">
            <v>919-810-7101</v>
          </cell>
          <cell r="J1074" t="str">
            <v>David K Moye</v>
          </cell>
          <cell r="K1074" t="str">
            <v>dmoye@r1rcm.com</v>
          </cell>
          <cell r="L1074" t="str">
            <v>919-614-0301</v>
          </cell>
          <cell r="M1074" t="str">
            <v>Adam C Wenzlick</v>
          </cell>
          <cell r="N1074" t="str">
            <v>adam.wenzlik@rdmgpa.com</v>
          </cell>
          <cell r="O1074" t="str">
            <v>919-612-1608</v>
          </cell>
          <cell r="P1074" t="str">
            <v>Vickie B Dietz</v>
          </cell>
          <cell r="Q1074" t="str">
            <v>vickie.deitz@rdmgpa.com</v>
          </cell>
          <cell r="R1074" t="str">
            <v>704-734-4550</v>
          </cell>
          <cell r="S1074" t="str">
            <v>Crystal S Skinner</v>
          </cell>
          <cell r="T1074" t="str">
            <v>crystal.skinner@rdmgpa.com</v>
          </cell>
          <cell r="U1074" t="str">
            <v>704-974-0298</v>
          </cell>
        </row>
        <row r="1075">
          <cell r="A1075" t="str">
            <v>12C011</v>
          </cell>
          <cell r="B1075" t="str">
            <v>Raleigh Durham Medical Group, PA</v>
          </cell>
          <cell r="C1075" t="str">
            <v>Solid Rock Family Medicine</v>
          </cell>
          <cell r="D1075" t="str">
            <v>LOC-00904</v>
          </cell>
          <cell r="E1075" t="str">
            <v>Burke</v>
          </cell>
          <cell r="F1075" t="str">
            <v>Burke</v>
          </cell>
          <cell r="G1075" t="str">
            <v>Medical practice : family medicine</v>
          </cell>
          <cell r="H1075" t="str">
            <v>lguerrant@r1rcm.com</v>
          </cell>
          <cell r="I1075" t="str">
            <v>919-810-7101</v>
          </cell>
          <cell r="J1075" t="str">
            <v>David K Moye</v>
          </cell>
          <cell r="K1075" t="str">
            <v>dmoye@r1rcm.com</v>
          </cell>
          <cell r="L1075" t="str">
            <v>919-614-0301</v>
          </cell>
          <cell r="M1075" t="str">
            <v>Adam C Wenzlick</v>
          </cell>
          <cell r="N1075" t="str">
            <v>adam.wenzlik@rdmgpa.com</v>
          </cell>
          <cell r="O1075" t="str">
            <v>919-612-1608</v>
          </cell>
          <cell r="P1075" t="str">
            <v>Cynthia S Biddix</v>
          </cell>
          <cell r="Q1075" t="str">
            <v>cindy.biddix@rdmgpa.com</v>
          </cell>
          <cell r="R1075" t="str">
            <v>828-438-1125</v>
          </cell>
          <cell r="S1075" t="str">
            <v>Sheila C Merrill</v>
          </cell>
          <cell r="T1075" t="str">
            <v>sheila.council@rdmgpa.com</v>
          </cell>
          <cell r="U1075" t="str">
            <v>828-438-1125</v>
          </cell>
        </row>
        <row r="1076">
          <cell r="A1076" t="str">
            <v>510011</v>
          </cell>
          <cell r="B1076" t="str">
            <v>Raleigh Durham Medical Group, PA</v>
          </cell>
          <cell r="C1076" t="str">
            <v>Horizon Family Medicine Smithfield</v>
          </cell>
          <cell r="D1076" t="str">
            <v>LOC-00614</v>
          </cell>
          <cell r="E1076" t="str">
            <v>Johnston</v>
          </cell>
          <cell r="F1076" t="str">
            <v>Johnston</v>
          </cell>
          <cell r="G1076" t="str">
            <v>Medical practice : family medicine</v>
          </cell>
          <cell r="H1076" t="str">
            <v>lguerrant@r1rcm.com</v>
          </cell>
          <cell r="I1076" t="str">
            <v>919-810-7101</v>
          </cell>
          <cell r="J1076" t="str">
            <v>David K Moye</v>
          </cell>
          <cell r="K1076" t="str">
            <v>dmoye@r1rcm.com</v>
          </cell>
          <cell r="L1076" t="str">
            <v>919-614-0301</v>
          </cell>
          <cell r="M1076" t="str">
            <v>Adam C Wenzlick</v>
          </cell>
          <cell r="N1076" t="str">
            <v>adam.wenzlik@rdmgpa.com</v>
          </cell>
          <cell r="O1076" t="str">
            <v>919-612-1608</v>
          </cell>
          <cell r="P1076" t="str">
            <v>Tami A Herndon</v>
          </cell>
          <cell r="Q1076" t="str">
            <v>tamih@horizonfamilymed.com</v>
          </cell>
          <cell r="R1076" t="str">
            <v>919-934-5149</v>
          </cell>
          <cell r="S1076" t="str">
            <v>Tracy  Brown</v>
          </cell>
          <cell r="T1076" t="str">
            <v>tracyb@horizonfamilymed.com</v>
          </cell>
          <cell r="U1076" t="str">
            <v>919-934-5149</v>
          </cell>
        </row>
        <row r="1077">
          <cell r="A1077" t="str">
            <v>920031</v>
          </cell>
          <cell r="B1077" t="str">
            <v>Raleigh Durham Medical Group, PA</v>
          </cell>
          <cell r="C1077" t="str">
            <v>North Raleigh Pediatric Group</v>
          </cell>
          <cell r="D1077" t="str">
            <v>LOC-00619</v>
          </cell>
          <cell r="E1077" t="str">
            <v>Wake</v>
          </cell>
          <cell r="F1077" t="str">
            <v>Wake</v>
          </cell>
          <cell r="G1077" t="str">
            <v>Medical practice : pediatrics</v>
          </cell>
          <cell r="H1077" t="str">
            <v>lguerrant@r1rcm.com</v>
          </cell>
          <cell r="I1077" t="str">
            <v>919-810-7101</v>
          </cell>
          <cell r="J1077" t="str">
            <v>David K Moye</v>
          </cell>
          <cell r="K1077" t="str">
            <v>dmoye@r1rcm.com</v>
          </cell>
          <cell r="L1077" t="str">
            <v>919-614-0301</v>
          </cell>
          <cell r="M1077" t="str">
            <v>Adam C Wenzlick</v>
          </cell>
          <cell r="N1077" t="str">
            <v>adam.wenzlik@rdmgpa.com</v>
          </cell>
          <cell r="O1077" t="str">
            <v>919-612-1608</v>
          </cell>
          <cell r="P1077" t="str">
            <v>Dwaina  Davis</v>
          </cell>
          <cell r="Q1077" t="str">
            <v>dwaina.davis@rdmgpa.com</v>
          </cell>
          <cell r="R1077" t="str">
            <v>919-848-2249</v>
          </cell>
          <cell r="S1077" t="str">
            <v>R  Frerichs</v>
          </cell>
          <cell r="T1077" t="str">
            <v>re.frerichs@rdmgpa.com</v>
          </cell>
          <cell r="U1077" t="str">
            <v>919-848-2249</v>
          </cell>
        </row>
        <row r="1078">
          <cell r="A1078" t="str">
            <v>510012</v>
          </cell>
          <cell r="B1078" t="str">
            <v>Raleigh Durham Medical Group, PA</v>
          </cell>
          <cell r="C1078" t="str">
            <v>Horizon Family Medicine Four Oaks</v>
          </cell>
          <cell r="D1078" t="str">
            <v>LOC-00617</v>
          </cell>
          <cell r="E1078" t="str">
            <v>Johnston</v>
          </cell>
          <cell r="F1078" t="str">
            <v>Johnston</v>
          </cell>
          <cell r="G1078" t="str">
            <v>Medical practice : family medicine</v>
          </cell>
          <cell r="H1078" t="str">
            <v>lguerrant@r1rcm.com</v>
          </cell>
          <cell r="I1078" t="str">
            <v>919-810-7101</v>
          </cell>
          <cell r="J1078" t="str">
            <v>David K Moye</v>
          </cell>
          <cell r="K1078" t="str">
            <v>dmoye@r1rcm.com</v>
          </cell>
          <cell r="L1078" t="str">
            <v>919-614-0301</v>
          </cell>
          <cell r="M1078" t="str">
            <v>Adam C Wenzlick</v>
          </cell>
          <cell r="N1078" t="str">
            <v>adam.wenzlik@rdmgpa.com</v>
          </cell>
          <cell r="O1078" t="str">
            <v>919-612-1608</v>
          </cell>
          <cell r="P1078" t="str">
            <v>Courtney J Powell</v>
          </cell>
          <cell r="Q1078" t="str">
            <v>cjennings@horizonfamilymed.com</v>
          </cell>
          <cell r="R1078" t="str">
            <v>919-801-6918</v>
          </cell>
          <cell r="S1078" t="str">
            <v>Alicia L Lamb</v>
          </cell>
          <cell r="T1078" t="str">
            <v>alicial@horizonfamilymed.com</v>
          </cell>
          <cell r="U1078" t="str">
            <v>919-606-5550</v>
          </cell>
        </row>
        <row r="1079">
          <cell r="A1079" t="str">
            <v>92C040</v>
          </cell>
          <cell r="B1079" t="str">
            <v>Raleigh Durham Medical Group, PA</v>
          </cell>
          <cell r="C1079" t="str">
            <v>Waverly Primary Care</v>
          </cell>
          <cell r="D1079" t="str">
            <v>LOC-00621</v>
          </cell>
          <cell r="E1079" t="str">
            <v>Wake</v>
          </cell>
          <cell r="F1079" t="str">
            <v>Wake</v>
          </cell>
          <cell r="G1079" t="str">
            <v>Medical practice : family medicine</v>
          </cell>
          <cell r="H1079" t="str">
            <v>lguerrant@r1rcm.com</v>
          </cell>
          <cell r="I1079" t="str">
            <v>919-810-7101</v>
          </cell>
          <cell r="J1079" t="str">
            <v>David K Moye</v>
          </cell>
          <cell r="K1079" t="str">
            <v>dmoye@r1rcm.com</v>
          </cell>
          <cell r="L1079" t="str">
            <v>919-614-0301</v>
          </cell>
          <cell r="M1079" t="str">
            <v>Adam C Wenzlick</v>
          </cell>
          <cell r="N1079" t="str">
            <v>adam.wenzlik@rdmgpa.com</v>
          </cell>
          <cell r="O1079" t="str">
            <v>919-612-1608</v>
          </cell>
          <cell r="P1079" t="str">
            <v>Shelley L Clayton</v>
          </cell>
          <cell r="Q1079" t="str">
            <v>shelley.clayton@rdmgpa.com</v>
          </cell>
          <cell r="R1079" t="str">
            <v>919-859-5650</v>
          </cell>
          <cell r="S1079" t="str">
            <v>Sarah  Quillen</v>
          </cell>
          <cell r="T1079" t="str">
            <v>sarah.quillen@rdmgpa.com</v>
          </cell>
          <cell r="U1079" t="str">
            <v>919-859-5650</v>
          </cell>
        </row>
        <row r="1080">
          <cell r="A1080" t="str">
            <v>510027</v>
          </cell>
          <cell r="B1080" t="str">
            <v>Raleigh Durham Medical Group, PA</v>
          </cell>
          <cell r="C1080" t="str">
            <v>Horizon Family Medicine  Riverwood</v>
          </cell>
          <cell r="D1080" t="str">
            <v>LOC-00613</v>
          </cell>
          <cell r="E1080" t="str">
            <v>Johnston</v>
          </cell>
          <cell r="F1080" t="str">
            <v>Johnston</v>
          </cell>
          <cell r="G1080" t="str">
            <v>Medical practice : family medicine</v>
          </cell>
          <cell r="H1080" t="str">
            <v>lguerrant@r1rcm.com</v>
          </cell>
          <cell r="I1080" t="str">
            <v>919-810-7101</v>
          </cell>
          <cell r="J1080" t="str">
            <v>David K Moye</v>
          </cell>
          <cell r="K1080" t="str">
            <v>dmoye@r1rcm.com</v>
          </cell>
          <cell r="L1080" t="str">
            <v>919-614-0301</v>
          </cell>
          <cell r="M1080" t="str">
            <v>Adam C Wenzlick</v>
          </cell>
          <cell r="N1080" t="str">
            <v>adam.wenzlik@rdmgpa.com</v>
          </cell>
          <cell r="O1080" t="str">
            <v>919-612-1608</v>
          </cell>
          <cell r="P1080" t="str">
            <v>Jessica H Mitchell</v>
          </cell>
          <cell r="Q1080" t="str">
            <v>jessicah@horizonfamilymed.com</v>
          </cell>
          <cell r="R1080" t="str">
            <v>252-341-3216</v>
          </cell>
          <cell r="S1080" t="str">
            <v>Cherokee  Greathouse</v>
          </cell>
          <cell r="T1080" t="str">
            <v>cherokeeg@horizonfamilymed.com</v>
          </cell>
          <cell r="U1080" t="str">
            <v>520-982-6492</v>
          </cell>
        </row>
        <row r="1081">
          <cell r="A1081" t="str">
            <v>810008</v>
          </cell>
          <cell r="B1081" t="str">
            <v>Raleigh Durham Medical Group, PA</v>
          </cell>
          <cell r="C1081" t="str">
            <v>Spindale Family Practice</v>
          </cell>
          <cell r="D1081" t="str">
            <v>LOC-00889</v>
          </cell>
          <cell r="E1081" t="str">
            <v>Rutherford</v>
          </cell>
          <cell r="F1081" t="str">
            <v>Rutherford</v>
          </cell>
          <cell r="G1081" t="str">
            <v>Medical practice : family medicine</v>
          </cell>
          <cell r="H1081" t="str">
            <v>lguerrant@r1rcm.com</v>
          </cell>
          <cell r="I1081" t="str">
            <v>919-810-7101</v>
          </cell>
          <cell r="J1081" t="str">
            <v>David K Moye</v>
          </cell>
          <cell r="K1081" t="str">
            <v>dmoye@r1rcm.com</v>
          </cell>
          <cell r="L1081" t="str">
            <v>919-614-0301</v>
          </cell>
          <cell r="M1081" t="str">
            <v>Adam C Wenzlick</v>
          </cell>
          <cell r="N1081" t="str">
            <v>adam.wenzlik@rdmgpa.com</v>
          </cell>
          <cell r="O1081" t="str">
            <v>919-612-1608</v>
          </cell>
          <cell r="P1081" t="str">
            <v>Sheila P Whiteside</v>
          </cell>
          <cell r="Q1081" t="str">
            <v>sheila.whiteside@rdmgpa.com</v>
          </cell>
          <cell r="R1081" t="str">
            <v>828-287-3472</v>
          </cell>
          <cell r="S1081" t="str">
            <v>April  Price</v>
          </cell>
          <cell r="T1081" t="str">
            <v>april.spindalefamilypr@gmail.com</v>
          </cell>
          <cell r="U1081" t="str">
            <v>828-287-0200</v>
          </cell>
        </row>
        <row r="1082">
          <cell r="A1082" t="str">
            <v>11C018</v>
          </cell>
          <cell r="B1082" t="str">
            <v>Raleigh Durham Medical Group, PA</v>
          </cell>
          <cell r="C1082" t="str">
            <v>Family Care of Black Mountain/Old Fort</v>
          </cell>
          <cell r="D1082" t="str">
            <v>LOC-00886</v>
          </cell>
          <cell r="E1082" t="str">
            <v>Buncombe</v>
          </cell>
          <cell r="F1082" t="str">
            <v>Buncombe</v>
          </cell>
          <cell r="G1082" t="str">
            <v>Medical practice : family medicine</v>
          </cell>
          <cell r="H1082" t="str">
            <v>lguerrant@r1rcm.com</v>
          </cell>
          <cell r="I1082" t="str">
            <v>919-810-7101</v>
          </cell>
          <cell r="J1082" t="str">
            <v>David K Moye</v>
          </cell>
          <cell r="K1082" t="str">
            <v>dmoye@r1rcm.com</v>
          </cell>
          <cell r="L1082" t="str">
            <v>919-614-0301</v>
          </cell>
          <cell r="M1082" t="str">
            <v>Adam C Wenzlick</v>
          </cell>
          <cell r="N1082" t="str">
            <v>adam.wenzlik@rdmgpa.com</v>
          </cell>
          <cell r="O1082" t="str">
            <v>919-612-1608</v>
          </cell>
          <cell r="P1082" t="str">
            <v>Christina P Moore</v>
          </cell>
          <cell r="Q1082" t="str">
            <v>christina.moore@rdmgpa.com</v>
          </cell>
          <cell r="R1082" t="str">
            <v>828-702-1295</v>
          </cell>
          <cell r="S1082" t="str">
            <v>KATHY H SIMMONS</v>
          </cell>
          <cell r="T1082" t="str">
            <v>kathy.haney@rdmgpa.com</v>
          </cell>
          <cell r="U1082" t="str">
            <v>828-669-4505</v>
          </cell>
        </row>
        <row r="1083">
          <cell r="A1083" t="str">
            <v>110033</v>
          </cell>
          <cell r="B1083" t="str">
            <v>Raleigh Durham Medical Group, PA</v>
          </cell>
          <cell r="C1083" t="str">
            <v>Biltmore Family Medicine</v>
          </cell>
          <cell r="D1083" t="str">
            <v>LOC-00884</v>
          </cell>
          <cell r="E1083" t="str">
            <v>Buncombe</v>
          </cell>
          <cell r="F1083" t="str">
            <v>Buncombe</v>
          </cell>
          <cell r="G1083" t="str">
            <v>Medical practice : family medicine</v>
          </cell>
          <cell r="H1083" t="str">
            <v>lguerrant@r1rcm.com</v>
          </cell>
          <cell r="I1083" t="str">
            <v>919-810-7101</v>
          </cell>
          <cell r="J1083" t="str">
            <v>David K Moye</v>
          </cell>
          <cell r="K1083" t="str">
            <v>dmoye@r1rcm.com</v>
          </cell>
          <cell r="L1083" t="str">
            <v>919-614-0301</v>
          </cell>
          <cell r="M1083" t="str">
            <v>Adam C Wenzlick</v>
          </cell>
          <cell r="N1083" t="str">
            <v>adam.wenzlik@rdmgpa.com</v>
          </cell>
          <cell r="O1083" t="str">
            <v>919-612-1608</v>
          </cell>
          <cell r="P1083" t="str">
            <v>Jennifer C Rudisill</v>
          </cell>
          <cell r="Q1083" t="str">
            <v>jennifer.rudisill@rdmgpa.com</v>
          </cell>
          <cell r="R1083" t="str">
            <v>828-301-3999</v>
          </cell>
          <cell r="S1083" t="str">
            <v>Joseph R Anderson</v>
          </cell>
          <cell r="T1083" t="str">
            <v>biltmorefamilymedicine@gmail.com</v>
          </cell>
          <cell r="U1083" t="str">
            <v>828-252-4020</v>
          </cell>
        </row>
        <row r="1084">
          <cell r="A1084" t="str">
            <v>260028</v>
          </cell>
          <cell r="B1084" t="str">
            <v>Raleigh Durham Medical Group, PA</v>
          </cell>
          <cell r="C1084" t="str">
            <v>Cape Fear Family Medicine</v>
          </cell>
          <cell r="D1084" t="str">
            <v>LOC-02672</v>
          </cell>
          <cell r="E1084" t="str">
            <v>Cumberland</v>
          </cell>
          <cell r="F1084" t="str">
            <v>Cumberland</v>
          </cell>
          <cell r="G1084" t="str">
            <v>Medical practice : family medicine</v>
          </cell>
          <cell r="H1084" t="str">
            <v>lguerrant@r1rcm.com</v>
          </cell>
          <cell r="I1084" t="str">
            <v>919-810-7101</v>
          </cell>
          <cell r="J1084" t="str">
            <v>David K Moye</v>
          </cell>
          <cell r="K1084" t="str">
            <v>dmoye@r1rcm.com</v>
          </cell>
          <cell r="L1084" t="str">
            <v>919-614-0301</v>
          </cell>
          <cell r="M1084" t="str">
            <v>Adam C Wenzlick</v>
          </cell>
          <cell r="N1084" t="str">
            <v>adam.wenzlik@rdmgpa.com</v>
          </cell>
          <cell r="O1084" t="str">
            <v>919-612-1608</v>
          </cell>
          <cell r="P1084" t="str">
            <v>Carolyn  Campbell</v>
          </cell>
          <cell r="Q1084" t="str">
            <v>carolyn.campbell@rdmgpa.com</v>
          </cell>
          <cell r="R1084" t="str">
            <v>910-323-3183</v>
          </cell>
          <cell r="S1084" t="str">
            <v>Jennifer  Norris</v>
          </cell>
          <cell r="T1084" t="str">
            <v>jennifer.norris@rdmgpa.com</v>
          </cell>
          <cell r="U1084" t="str">
            <v>910-323-3183</v>
          </cell>
        </row>
        <row r="1085">
          <cell r="A1085" t="str">
            <v>92C018</v>
          </cell>
          <cell r="B1085" t="str">
            <v>Raleigh Family Practice, PA</v>
          </cell>
          <cell r="C1085" t="str">
            <v>Raleigh Family Practice, PA</v>
          </cell>
          <cell r="D1085" t="str">
            <v>LOC-00998</v>
          </cell>
          <cell r="E1085" t="str">
            <v>Wake</v>
          </cell>
          <cell r="F1085" t="str">
            <v>Wake</v>
          </cell>
          <cell r="G1085" t="str">
            <v>Medical practice : family medicine</v>
          </cell>
          <cell r="H1085" t="str">
            <v>kfisher@rfppa.com</v>
          </cell>
          <cell r="I1085" t="str">
            <v>919-875-0539</v>
          </cell>
          <cell r="J1085" t="str">
            <v>Kristin T Fisher</v>
          </cell>
          <cell r="K1085" t="str">
            <v>kfisher@rfppa.com</v>
          </cell>
          <cell r="L1085" t="str">
            <v>919-875-0539</v>
          </cell>
          <cell r="M1085" t="str">
            <v>Andrew C Babcock</v>
          </cell>
          <cell r="N1085" t="str">
            <v>acbabcock@gmail.com</v>
          </cell>
          <cell r="O1085" t="str">
            <v>919-875-0539</v>
          </cell>
          <cell r="P1085" t="str">
            <v>Kristin T Fisher</v>
          </cell>
          <cell r="Q1085" t="str">
            <v>kfisher@rfppa.com</v>
          </cell>
          <cell r="R1085" t="str">
            <v>919-875-0539</v>
          </cell>
          <cell r="S1085" t="str">
            <v>Christa  Chambers</v>
          </cell>
          <cell r="T1085" t="str">
            <v>cchambers@rfppa.com</v>
          </cell>
          <cell r="U1085" t="str">
            <v>919-875-0539</v>
          </cell>
        </row>
        <row r="1086">
          <cell r="A1086" t="str">
            <v>92C038</v>
          </cell>
          <cell r="B1086" t="str">
            <v>Raleigh Medical Group  P.A.</v>
          </cell>
          <cell r="C1086" t="str">
            <v>Cary Medical Group</v>
          </cell>
          <cell r="D1086" t="str">
            <v>LOC-01831</v>
          </cell>
          <cell r="E1086" t="str">
            <v>Wake</v>
          </cell>
          <cell r="F1086" t="str">
            <v>Wake</v>
          </cell>
          <cell r="G1086" t="str">
            <v>Medical practice : internal medicine</v>
          </cell>
          <cell r="H1086" t="str">
            <v>amy.newell@raleighmedicalgroup.com</v>
          </cell>
          <cell r="I1086" t="str">
            <v>919-782-1806</v>
          </cell>
          <cell r="J1086" t="str">
            <v>Cynthia  Cox</v>
          </cell>
          <cell r="K1086" t="str">
            <v>ccox@raleighmedicalgroup.com</v>
          </cell>
          <cell r="L1086" t="str">
            <v>919-341-3618</v>
          </cell>
          <cell r="M1086" t="str">
            <v>Douglas B Short</v>
          </cell>
          <cell r="N1086" t="str">
            <v>brian.short@raleighmedicalgroup.com</v>
          </cell>
          <cell r="O1086" t="str">
            <v>919-782-1806</v>
          </cell>
          <cell r="P1086" t="str">
            <v>Kathie  Evans</v>
          </cell>
          <cell r="Q1086" t="str">
            <v>kevans@raleighmedicalgroup.com</v>
          </cell>
          <cell r="R1086" t="str">
            <v>919-341-3513</v>
          </cell>
          <cell r="S1086" t="str">
            <v>Carisa  Shaver</v>
          </cell>
          <cell r="T1086" t="str">
            <v>clee@carymedicalgroup.com</v>
          </cell>
          <cell r="U1086" t="str">
            <v>919-859-5955</v>
          </cell>
        </row>
        <row r="1087">
          <cell r="A1087" t="str">
            <v>92C037</v>
          </cell>
          <cell r="B1087" t="str">
            <v>Raleigh Medical Group  P.A.</v>
          </cell>
          <cell r="C1087" t="str">
            <v>Raleigh Medical Group</v>
          </cell>
          <cell r="D1087" t="str">
            <v>LOC-01832</v>
          </cell>
          <cell r="E1087" t="str">
            <v>Wake</v>
          </cell>
          <cell r="F1087" t="str">
            <v>Wake</v>
          </cell>
          <cell r="G1087" t="str">
            <v>Medical practice : internal medicine</v>
          </cell>
          <cell r="H1087" t="str">
            <v>amy.newell@raleighmedicalgroup.com</v>
          </cell>
          <cell r="I1087" t="str">
            <v>919-782-1806</v>
          </cell>
          <cell r="J1087" t="str">
            <v>Cynthia  Cox</v>
          </cell>
          <cell r="K1087" t="str">
            <v>ccox@raleighmedicalgroup.com</v>
          </cell>
          <cell r="L1087" t="str">
            <v>919-341-3618</v>
          </cell>
          <cell r="M1087" t="str">
            <v>Douglas B Short</v>
          </cell>
          <cell r="N1087" t="str">
            <v>brian.short@raleighmedicalgroup.com</v>
          </cell>
          <cell r="O1087" t="str">
            <v>919-782-1806</v>
          </cell>
          <cell r="P1087" t="str">
            <v>Amy E Newell</v>
          </cell>
          <cell r="Q1087" t="str">
            <v>amy.newell@raleighmedicalgroup.com</v>
          </cell>
          <cell r="R1087" t="str">
            <v>919-782-1806</v>
          </cell>
          <cell r="S1087" t="str">
            <v>Brianna  Pina-Jaramillo</v>
          </cell>
          <cell r="T1087" t="str">
            <v>brianna.jaramillo@raleighmedicalgroup.com</v>
          </cell>
          <cell r="U1087" t="str">
            <v>919-782-1806</v>
          </cell>
        </row>
        <row r="1088">
          <cell r="A1088" t="str">
            <v>92C039</v>
          </cell>
          <cell r="B1088" t="str">
            <v>Raleigh Medical Group  P.A.</v>
          </cell>
          <cell r="C1088" t="str">
            <v>Raleigh Adult Medicine</v>
          </cell>
          <cell r="D1088" t="str">
            <v>LOC-01833</v>
          </cell>
          <cell r="E1088" t="str">
            <v>Wake</v>
          </cell>
          <cell r="F1088" t="str">
            <v>Wake</v>
          </cell>
          <cell r="G1088" t="str">
            <v>Medical practice : internal medicine</v>
          </cell>
          <cell r="H1088" t="str">
            <v>amy.newell@raleighmedicalgroup.com</v>
          </cell>
          <cell r="I1088" t="str">
            <v>919-782-1806</v>
          </cell>
          <cell r="J1088" t="str">
            <v>Cynthia  Cox</v>
          </cell>
          <cell r="K1088" t="str">
            <v>ccox@raleighmedicalgroup.com</v>
          </cell>
          <cell r="L1088" t="str">
            <v>919-341-3618</v>
          </cell>
          <cell r="M1088" t="str">
            <v>Douglas B Short</v>
          </cell>
          <cell r="N1088" t="str">
            <v>brian.short@raleighmedicalgroup.com</v>
          </cell>
          <cell r="O1088" t="str">
            <v>919-782-1806</v>
          </cell>
          <cell r="P1088" t="str">
            <v>Christina  Naglee</v>
          </cell>
          <cell r="Q1088" t="str">
            <v>christina.naglee@raleighmedicalgroup.com</v>
          </cell>
          <cell r="R1088" t="str">
            <v>919-573-1464</v>
          </cell>
          <cell r="S1088" t="str">
            <v>Laurie  Mccabe</v>
          </cell>
          <cell r="T1088" t="str">
            <v>laurie.mccabe@raleighadultmed.com</v>
          </cell>
          <cell r="U1088" t="str">
            <v>919-781-9979</v>
          </cell>
        </row>
        <row r="1089">
          <cell r="A1089" t="str">
            <v>92C088</v>
          </cell>
          <cell r="B1089" t="str">
            <v>Raleigh Preventative Care, PA</v>
          </cell>
          <cell r="C1089" t="str">
            <v>Raleigh Preventative Care, PA</v>
          </cell>
          <cell r="D1089" t="str">
            <v>LOC-01917</v>
          </cell>
          <cell r="E1089" t="str">
            <v>Wake</v>
          </cell>
          <cell r="F1089" t="str">
            <v>Wake</v>
          </cell>
          <cell r="G1089" t="str">
            <v>Medical practice : family medicine</v>
          </cell>
          <cell r="H1089" t="str">
            <v>jenncattano@nc.rr.com</v>
          </cell>
          <cell r="I1089" t="str">
            <v>919-896-8383</v>
          </cell>
          <cell r="J1089" t="str">
            <v>Scott  Hoffman</v>
          </cell>
          <cell r="K1089" t="str">
            <v>drscotth7@gmail.com</v>
          </cell>
          <cell r="L1089" t="str">
            <v>919-370-6155</v>
          </cell>
          <cell r="M1089" t="str">
            <v>Scott  Hoffman</v>
          </cell>
          <cell r="N1089" t="str">
            <v>drscotth7@gmail.com</v>
          </cell>
          <cell r="O1089" t="str">
            <v>919-370-6155</v>
          </cell>
          <cell r="P1089" t="str">
            <v>Jennifer P Cattano</v>
          </cell>
          <cell r="Q1089" t="str">
            <v>jenncattano@nc.rr.com</v>
          </cell>
          <cell r="R1089" t="str">
            <v>919-896-8383</v>
          </cell>
          <cell r="S1089" t="str">
            <v>Courtney  Denney</v>
          </cell>
          <cell r="T1089" t="str">
            <v>courtjdenney@gmail.com</v>
          </cell>
          <cell r="U1089" t="str">
            <v>616-406-6466</v>
          </cell>
        </row>
        <row r="1090">
          <cell r="A1090" t="str">
            <v>92C060</v>
          </cell>
          <cell r="B1090" t="str">
            <v>Raleigh Skin Surgery Center</v>
          </cell>
          <cell r="C1090" t="str">
            <v>Raleigh Skin Surgery Center, Raleigh NC</v>
          </cell>
          <cell r="D1090" t="str">
            <v>LOC-01238</v>
          </cell>
          <cell r="E1090" t="str">
            <v>Wake</v>
          </cell>
          <cell r="F1090" t="str">
            <v>Wake</v>
          </cell>
          <cell r="G1090" t="str">
            <v>Medical practice : other specialty</v>
          </cell>
          <cell r="H1090" t="str">
            <v>bhousman@raleighskinsurgery.com</v>
          </cell>
          <cell r="I1090" t="str">
            <v>919-390-0200</v>
          </cell>
          <cell r="J1090" t="str">
            <v>Brian  Housman</v>
          </cell>
          <cell r="K1090" t="str">
            <v>bhousman@raleighskinsurgery.com</v>
          </cell>
          <cell r="L1090" t="str">
            <v>919-390-0210</v>
          </cell>
          <cell r="M1090" t="str">
            <v>Tamara J Housman</v>
          </cell>
          <cell r="N1090" t="str">
            <v>thousman@raleighskinsurgery.com</v>
          </cell>
          <cell r="O1090" t="str">
            <v>919-390-0211</v>
          </cell>
          <cell r="P1090" t="str">
            <v>Brian J Housman</v>
          </cell>
          <cell r="Q1090" t="str">
            <v>bhousman@raleighskinsurgery.com</v>
          </cell>
          <cell r="R1090" t="str">
            <v>919-390-0210</v>
          </cell>
          <cell r="S1090" t="str">
            <v>Brianna  Stolz</v>
          </cell>
          <cell r="T1090" t="str">
            <v>brianna@raleighskinsurgery.com</v>
          </cell>
          <cell r="U1090" t="str">
            <v>919-390-0200</v>
          </cell>
        </row>
        <row r="1091">
          <cell r="A1091" t="str">
            <v>760001</v>
          </cell>
          <cell r="B1091" t="str">
            <v>Randolph County Public Health</v>
          </cell>
          <cell r="C1091" t="str">
            <v>Randolph County Public Health</v>
          </cell>
          <cell r="D1091" t="str">
            <v>LOC-00339</v>
          </cell>
          <cell r="E1091" t="str">
            <v>Randolph</v>
          </cell>
          <cell r="F1091" t="str">
            <v>Randolph</v>
          </cell>
          <cell r="G1091" t="str">
            <v>Public health provider : public health clinic</v>
          </cell>
          <cell r="H1091" t="str">
            <v>april.wilburn@randolphcountync.gov</v>
          </cell>
          <cell r="I1091" t="str">
            <v>+336-318-6885</v>
          </cell>
          <cell r="J1091" t="str">
            <v>Susan D Hayes</v>
          </cell>
          <cell r="K1091" t="str">
            <v>susan.hayes@randolphcountync.gov</v>
          </cell>
          <cell r="L1091" t="str">
            <v>+336-318-6217</v>
          </cell>
          <cell r="M1091" t="str">
            <v>Robert A Robbins</v>
          </cell>
          <cell r="N1091" t="str">
            <v>rrobbin@wakehealth.edu</v>
          </cell>
          <cell r="O1091" t="str">
            <v>+336-702-1731</v>
          </cell>
          <cell r="P1091" t="str">
            <v>Lynsay D Saunders</v>
          </cell>
          <cell r="Q1091" t="str">
            <v>lynsay.saunders@randolphcountync.gov</v>
          </cell>
          <cell r="R1091" t="str">
            <v>336-318-6246</v>
          </cell>
          <cell r="S1091" t="str">
            <v>Patricia E McBride</v>
          </cell>
          <cell r="T1091" t="str">
            <v>pat.mcbride@randolphcountync.gov</v>
          </cell>
          <cell r="U1091" t="str">
            <v>336-318-6885</v>
          </cell>
        </row>
        <row r="1092">
          <cell r="A1092" t="str">
            <v>760009</v>
          </cell>
          <cell r="B1092" t="str">
            <v>Randolph Hospital, Inc DBA Randolph Health</v>
          </cell>
          <cell r="C1092" t="str">
            <v>Randolph Hospital, Inc DBA Randolph Health</v>
          </cell>
          <cell r="D1092" t="str">
            <v>LOC-00340</v>
          </cell>
          <cell r="E1092" t="str">
            <v>Randolph</v>
          </cell>
          <cell r="F1092" t="str">
            <v>Randolph</v>
          </cell>
          <cell r="G1092" t="str">
            <v>Hospital</v>
          </cell>
          <cell r="H1092" t="str">
            <v>lisa.hampton@randolphhealth.org</v>
          </cell>
          <cell r="I1092" t="str">
            <v>+336-625-5151</v>
          </cell>
          <cell r="J1092" t="str">
            <v>Angela P Orth</v>
          </cell>
          <cell r="K1092" t="str">
            <v>angela.orth@randolphhealth.org</v>
          </cell>
          <cell r="L1092" t="str">
            <v>+336-625-5151</v>
          </cell>
          <cell r="M1092" t="str">
            <v>Charles B West, Jr</v>
          </cell>
          <cell r="N1092" t="str">
            <v>charles.west@randolphhealth.org</v>
          </cell>
          <cell r="O1092" t="str">
            <v>+336-625-5151</v>
          </cell>
          <cell r="P1092" t="str">
            <v>Jennifer B Hutchens</v>
          </cell>
          <cell r="Q1092" t="str">
            <v>jennifer.hutchens@randolphhealth.org</v>
          </cell>
          <cell r="R1092" t="str">
            <v>336-328-3439</v>
          </cell>
          <cell r="S1092" t="str">
            <v>Lisa D Hampton</v>
          </cell>
          <cell r="T1092" t="str">
            <v>lisa.hampton@randolphhealth.org</v>
          </cell>
          <cell r="U1092" t="str">
            <v>336-629-8808</v>
          </cell>
        </row>
        <row r="1093">
          <cell r="A1093" t="str">
            <v>76C010</v>
          </cell>
          <cell r="B1093" t="str">
            <v>Randolph Pulmonary and Sleep Clinic</v>
          </cell>
          <cell r="C1093" t="str">
            <v>Premier Internal Medicine</v>
          </cell>
          <cell r="D1093" t="str">
            <v>LOC-02898</v>
          </cell>
          <cell r="E1093" t="str">
            <v>Randolph</v>
          </cell>
          <cell r="F1093" t="str">
            <v>Randolph</v>
          </cell>
          <cell r="G1093" t="str">
            <v>Medical practice : family medicine</v>
          </cell>
          <cell r="H1093" t="str">
            <v>shellyc.rpsc@gmail.com</v>
          </cell>
          <cell r="I1093" t="str">
            <v>336-633-4020</v>
          </cell>
          <cell r="J1093" t="str">
            <v>Tanvir  Chodri</v>
          </cell>
          <cell r="K1093" t="str">
            <v>tanvirchodri@hotmail.com</v>
          </cell>
          <cell r="L1093" t="str">
            <v>336-633-4020</v>
          </cell>
          <cell r="M1093" t="str">
            <v>Tanvir  Chodri</v>
          </cell>
          <cell r="N1093" t="str">
            <v>tanvirchodri@hotmail.com</v>
          </cell>
          <cell r="O1093" t="str">
            <v>336-633-4020</v>
          </cell>
          <cell r="P1093" t="str">
            <v>Shelly  Cook</v>
          </cell>
          <cell r="Q1093" t="str">
            <v>shellyc.rpsc@gmail.com</v>
          </cell>
          <cell r="R1093" t="str">
            <v>336-633-4020</v>
          </cell>
          <cell r="S1093" t="str">
            <v>Kristie  Toriello</v>
          </cell>
          <cell r="T1093" t="str">
            <v>kredding.pim@gmail.com</v>
          </cell>
          <cell r="U1093" t="str">
            <v>336-625-1285</v>
          </cell>
        </row>
        <row r="1094">
          <cell r="A1094" t="str">
            <v>76C011</v>
          </cell>
          <cell r="B1094" t="str">
            <v>Randolph Pulmonary and Sleep Clinic</v>
          </cell>
          <cell r="C1094" t="str">
            <v>Randolph Pulmonary and Sleep Clinic</v>
          </cell>
          <cell r="D1094" t="str">
            <v>LOC-02772</v>
          </cell>
          <cell r="E1094" t="str">
            <v>Randolph</v>
          </cell>
          <cell r="F1094" t="str">
            <v>Randolph</v>
          </cell>
          <cell r="G1094" t="str">
            <v>Medical practice : other specialty</v>
          </cell>
          <cell r="H1094" t="str">
            <v>shellyc.rpsc@gmail.com</v>
          </cell>
          <cell r="I1094" t="str">
            <v>336-633-4020</v>
          </cell>
          <cell r="J1094" t="str">
            <v>Tanvir  Chodri</v>
          </cell>
          <cell r="K1094" t="str">
            <v>tanvirchodri@hotmail.com</v>
          </cell>
          <cell r="L1094" t="str">
            <v>336-633-4020</v>
          </cell>
          <cell r="M1094" t="str">
            <v>Tanvir  Chodri</v>
          </cell>
          <cell r="N1094" t="str">
            <v>tanvirchodri@hotmail.com</v>
          </cell>
          <cell r="O1094" t="str">
            <v>336-633-4020</v>
          </cell>
          <cell r="P1094" t="str">
            <v>Shelly  Cook</v>
          </cell>
          <cell r="Q1094" t="str">
            <v>shellyc.rpsc@gmail.com</v>
          </cell>
          <cell r="R1094" t="str">
            <v>336-633-4020</v>
          </cell>
          <cell r="S1094" t="str">
            <v>Gracie  Avila</v>
          </cell>
          <cell r="T1094" t="str">
            <v>gracie.rpsc@gmail.com</v>
          </cell>
          <cell r="U1094" t="str">
            <v>336-633-4020</v>
          </cell>
        </row>
        <row r="1095">
          <cell r="A1095" t="str">
            <v>74C017</v>
          </cell>
          <cell r="B1095" t="str">
            <v>Realo Discount Drug of Greenville</v>
          </cell>
          <cell r="C1095" t="str">
            <v>Realo Discount Drug</v>
          </cell>
          <cell r="D1095" t="str">
            <v>LOC-03018</v>
          </cell>
          <cell r="E1095" t="str">
            <v>Pitt</v>
          </cell>
          <cell r="F1095" t="str">
            <v>Pitt</v>
          </cell>
          <cell r="G1095" t="str">
            <v>Pharmacy : independent</v>
          </cell>
          <cell r="H1095" t="str">
            <v>arooney@realodiscountdrug.com</v>
          </cell>
          <cell r="I1095" t="str">
            <v>252-355-3538</v>
          </cell>
          <cell r="J1095" t="str">
            <v>Cory R Fulcher</v>
          </cell>
          <cell r="K1095" t="str">
            <v>cfulcher@realodiscountdrug.com</v>
          </cell>
          <cell r="L1095" t="str">
            <v>252-355-3538</v>
          </cell>
          <cell r="M1095" t="str">
            <v>Amanda C Rooney</v>
          </cell>
          <cell r="N1095" t="str">
            <v>arooney@realodiscountdrug.com</v>
          </cell>
          <cell r="O1095" t="str">
            <v>252-355-3538</v>
          </cell>
          <cell r="P1095" t="str">
            <v>Amanda C Rooney</v>
          </cell>
          <cell r="Q1095" t="str">
            <v>arooney@realodiscountdrug.com</v>
          </cell>
          <cell r="R1095" t="str">
            <v>252-355-3538</v>
          </cell>
          <cell r="S1095" t="str">
            <v>Cory R Fulcher</v>
          </cell>
          <cell r="T1095" t="str">
            <v>cfulcher@realodiscountdrug.com</v>
          </cell>
          <cell r="U1095" t="str">
            <v>252-355-3538</v>
          </cell>
        </row>
        <row r="1096">
          <cell r="A1096" t="str">
            <v>98C007</v>
          </cell>
          <cell r="B1096" t="str">
            <v>Realo Discount Drug Stores of ENC, Inc</v>
          </cell>
          <cell r="C1096" t="str">
            <v>Realo Discount Drugs- Wilson Vidant Healthplex</v>
          </cell>
          <cell r="D1096" t="str">
            <v>LOC-01823</v>
          </cell>
          <cell r="E1096" t="str">
            <v>Wilson</v>
          </cell>
          <cell r="F1096" t="str">
            <v>Wilson</v>
          </cell>
          <cell r="G1096" t="str">
            <v>Pharmacy : independent</v>
          </cell>
          <cell r="H1096" t="str">
            <v>aabode@realodiscountdrug.com</v>
          </cell>
          <cell r="I1096" t="str">
            <v>252-636-1711</v>
          </cell>
          <cell r="J1096" t="str">
            <v>Robert J McLaughlin</v>
          </cell>
          <cell r="K1096" t="str">
            <v>jmclaughlin@realodiscountdrug.com</v>
          </cell>
          <cell r="L1096" t="str">
            <v>252-636-1711</v>
          </cell>
          <cell r="M1096" t="str">
            <v>Ashley  Abode</v>
          </cell>
          <cell r="N1096" t="str">
            <v>aabode@realodiscountdrug.com</v>
          </cell>
          <cell r="O1096" t="str">
            <v>910-330-2168</v>
          </cell>
          <cell r="P1096" t="str">
            <v>Brian S Gamble</v>
          </cell>
          <cell r="Q1096" t="str">
            <v>bgamble@realodiscountdrug.com</v>
          </cell>
          <cell r="R1096" t="str">
            <v>252-281-2218</v>
          </cell>
          <cell r="S1096" t="str">
            <v>Catherine  Lopez</v>
          </cell>
          <cell r="T1096" t="str">
            <v>cklopez@realodiscountdrug.com</v>
          </cell>
          <cell r="U1096" t="str">
            <v>252-991-6967</v>
          </cell>
        </row>
        <row r="1097">
          <cell r="A1097" t="str">
            <v>67C008</v>
          </cell>
          <cell r="B1097" t="str">
            <v>Realo Discount Drug Stores of ENC, Inc</v>
          </cell>
          <cell r="C1097" t="str">
            <v>Realo Discount Drugs- 461 Western Blvd. Suite 122-A Jacksonville</v>
          </cell>
          <cell r="D1097" t="str">
            <v>LOC-01812</v>
          </cell>
          <cell r="E1097" t="str">
            <v>Onslow</v>
          </cell>
          <cell r="F1097" t="str">
            <v>Onslow</v>
          </cell>
          <cell r="G1097" t="str">
            <v>Pharmacy : independent</v>
          </cell>
          <cell r="H1097" t="str">
            <v>aabode@realodiscountdrug.com</v>
          </cell>
          <cell r="I1097" t="str">
            <v>252-636-1711</v>
          </cell>
          <cell r="J1097" t="str">
            <v>Robert J McLaughlin</v>
          </cell>
          <cell r="K1097" t="str">
            <v>jmclaughlin@realodiscountdrug.com</v>
          </cell>
          <cell r="L1097" t="str">
            <v>252-636-1711</v>
          </cell>
          <cell r="M1097" t="str">
            <v>Ashley  Abode</v>
          </cell>
          <cell r="N1097" t="str">
            <v>aabode@realodiscountdrug.com</v>
          </cell>
          <cell r="O1097" t="str">
            <v>910-330-2168</v>
          </cell>
          <cell r="P1097" t="str">
            <v>Pamela J Lech</v>
          </cell>
          <cell r="Q1097" t="str">
            <v>pamlechpharmd@gmail.com</v>
          </cell>
          <cell r="R1097" t="str">
            <v>919-669-3619</v>
          </cell>
          <cell r="S1097" t="str">
            <v>David J Kinder</v>
          </cell>
          <cell r="T1097" t="str">
            <v>iahmcdoc@hotmail.com</v>
          </cell>
          <cell r="U1097" t="str">
            <v>252-649-8569</v>
          </cell>
        </row>
        <row r="1098">
          <cell r="A1098" t="str">
            <v>31C006</v>
          </cell>
          <cell r="B1098" t="str">
            <v>Realo Discount Drug Stores of ENC, Inc</v>
          </cell>
          <cell r="C1098" t="str">
            <v>Realo Discount Drugs- 5655 Old NC 41 Hwy</v>
          </cell>
          <cell r="D1098" t="str">
            <v>LOC-02013</v>
          </cell>
          <cell r="E1098" t="str">
            <v>Duplin</v>
          </cell>
          <cell r="F1098" t="str">
            <v>Duplin</v>
          </cell>
          <cell r="G1098" t="str">
            <v>Pharmacy : independent</v>
          </cell>
          <cell r="H1098" t="str">
            <v>aabode@realodiscountdrug.com</v>
          </cell>
          <cell r="I1098" t="str">
            <v>252-636-1711</v>
          </cell>
          <cell r="J1098" t="str">
            <v>Robert J McLaughlin</v>
          </cell>
          <cell r="K1098" t="str">
            <v>jmclaughlin@realodiscountdrug.com</v>
          </cell>
          <cell r="L1098" t="str">
            <v>252-636-1711</v>
          </cell>
          <cell r="M1098" t="str">
            <v>Ashley  Abode</v>
          </cell>
          <cell r="N1098" t="str">
            <v>aabode@realodiscountdrug.com</v>
          </cell>
          <cell r="O1098" t="str">
            <v>910-330-2168</v>
          </cell>
          <cell r="P1098" t="str">
            <v>Jennifer  Knowles</v>
          </cell>
          <cell r="Q1098" t="str">
            <v>jknowles@realodiscountdrug.com</v>
          </cell>
          <cell r="R1098" t="str">
            <v>910-285-1120</v>
          </cell>
          <cell r="S1098" t="str">
            <v>Matt  Robinson</v>
          </cell>
          <cell r="T1098" t="str">
            <v>mrobinson@realodiscountdrug.com</v>
          </cell>
          <cell r="U1098" t="str">
            <v>910-285-1120</v>
          </cell>
        </row>
        <row r="1099">
          <cell r="A1099" t="str">
            <v>51C012</v>
          </cell>
          <cell r="B1099" t="str">
            <v>Realo Discount Drug Stores of ENC, Inc</v>
          </cell>
          <cell r="C1099" t="str">
            <v>Realo Discount Drugs- 322 Pritchard Rd Clayton</v>
          </cell>
          <cell r="D1099" t="str">
            <v>LOC-02005</v>
          </cell>
          <cell r="E1099" t="str">
            <v>Johnston</v>
          </cell>
          <cell r="F1099" t="str">
            <v>Johnston</v>
          </cell>
          <cell r="G1099" t="str">
            <v>Pharmacy : independent</v>
          </cell>
          <cell r="H1099" t="str">
            <v>aabode@realodiscountdrug.com</v>
          </cell>
          <cell r="I1099" t="str">
            <v>252-636-1711</v>
          </cell>
          <cell r="J1099" t="str">
            <v>Robert J McLaughlin</v>
          </cell>
          <cell r="K1099" t="str">
            <v>jmclaughlin@realodiscountdrug.com</v>
          </cell>
          <cell r="L1099" t="str">
            <v>252-636-1711</v>
          </cell>
          <cell r="M1099" t="str">
            <v>Ashley  Abode</v>
          </cell>
          <cell r="N1099" t="str">
            <v>aabode@realodiscountdrug.com</v>
          </cell>
          <cell r="O1099" t="str">
            <v>910-330-2168</v>
          </cell>
          <cell r="P1099" t="str">
            <v>Chris  Wright</v>
          </cell>
          <cell r="Q1099" t="str">
            <v>cwright@realodiscountdrug.com</v>
          </cell>
          <cell r="R1099" t="str">
            <v>919-359-9164</v>
          </cell>
          <cell r="S1099" t="str">
            <v>Thomas  Tandarich</v>
          </cell>
          <cell r="T1099" t="str">
            <v>ttandarich@realodiscountdrug.com</v>
          </cell>
          <cell r="U1099" t="str">
            <v>919-359-9164</v>
          </cell>
        </row>
        <row r="1100">
          <cell r="A1100" t="str">
            <v>92C074</v>
          </cell>
          <cell r="B1100" t="str">
            <v>Realo Discount Drug Stores of ENC, Inc</v>
          </cell>
          <cell r="C1100" t="str">
            <v>Realo Discount Drugs 1802 James Slaughter Rd Fuquay Varina</v>
          </cell>
          <cell r="D1100" t="str">
            <v>LOC-02006</v>
          </cell>
          <cell r="E1100" t="str">
            <v>Wake</v>
          </cell>
          <cell r="F1100" t="str">
            <v>Wake</v>
          </cell>
          <cell r="G1100" t="str">
            <v>Pharmacy : independent</v>
          </cell>
          <cell r="H1100" t="str">
            <v>aabode@realodiscountdrug.com</v>
          </cell>
          <cell r="I1100" t="str">
            <v>252-636-1711</v>
          </cell>
          <cell r="J1100" t="str">
            <v>Robert J McLaughlin</v>
          </cell>
          <cell r="K1100" t="str">
            <v>jmclaughlin@realodiscountdrug.com</v>
          </cell>
          <cell r="L1100" t="str">
            <v>252-636-1711</v>
          </cell>
          <cell r="M1100" t="str">
            <v>Ashley  Abode</v>
          </cell>
          <cell r="N1100" t="str">
            <v>aabode@realodiscountdrug.com</v>
          </cell>
          <cell r="O1100" t="str">
            <v>910-330-2168</v>
          </cell>
          <cell r="P1100" t="str">
            <v>Myra C Greene</v>
          </cell>
          <cell r="Q1100" t="str">
            <v>mgreene@realodiscountdrug.com</v>
          </cell>
          <cell r="R1100" t="str">
            <v>919-552-1126</v>
          </cell>
          <cell r="S1100" t="str">
            <v>Amy W Honeycutt</v>
          </cell>
          <cell r="T1100" t="str">
            <v>ahoneycutt@realodiscountdrug.com</v>
          </cell>
          <cell r="U1100" t="str">
            <v>919-747-1671</v>
          </cell>
        </row>
        <row r="1101">
          <cell r="A1101" t="str">
            <v>16C005</v>
          </cell>
          <cell r="B1101" t="str">
            <v>Realo Discount Drug Stores of ENC, Inc</v>
          </cell>
          <cell r="C1101" t="str">
            <v>Realo Discount Drugs- 1897 Live Oak St</v>
          </cell>
          <cell r="D1101" t="str">
            <v>LOC-02015</v>
          </cell>
          <cell r="E1101" t="str">
            <v>Carteret</v>
          </cell>
          <cell r="F1101" t="str">
            <v>Carteret</v>
          </cell>
          <cell r="G1101" t="str">
            <v>Pharmacy : independent</v>
          </cell>
          <cell r="H1101" t="str">
            <v>aabode@realodiscountdrug.com</v>
          </cell>
          <cell r="I1101" t="str">
            <v>252-636-1711</v>
          </cell>
          <cell r="J1101" t="str">
            <v>Robert J McLaughlin</v>
          </cell>
          <cell r="K1101" t="str">
            <v>jmclaughlin@realodiscountdrug.com</v>
          </cell>
          <cell r="L1101" t="str">
            <v>252-636-1711</v>
          </cell>
          <cell r="M1101" t="str">
            <v>Ashley  Abode</v>
          </cell>
          <cell r="N1101" t="str">
            <v>aabode@realodiscountdrug.com</v>
          </cell>
          <cell r="O1101" t="str">
            <v>910-330-2168</v>
          </cell>
          <cell r="P1101" t="str">
            <v>James C Shearin</v>
          </cell>
          <cell r="Q1101" t="str">
            <v>cshearin@realodrug.com</v>
          </cell>
          <cell r="R1101" t="str">
            <v>252-732-2090</v>
          </cell>
          <cell r="S1101" t="str">
            <v>Casey  Weaver</v>
          </cell>
          <cell r="T1101" t="str">
            <v>cweaver@realodiscountdrug.com</v>
          </cell>
          <cell r="U1101" t="str">
            <v>252-732-2090</v>
          </cell>
        </row>
        <row r="1102">
          <cell r="A1102" t="str">
            <v>71C006</v>
          </cell>
          <cell r="B1102" t="str">
            <v>Realo Discount Drug Stores of ENC, Inc</v>
          </cell>
          <cell r="C1102" t="str">
            <v>Realo Discount Drugs- 15441 US HWY 17, Suite 801 Hampstead</v>
          </cell>
          <cell r="D1102" t="str">
            <v>LOC-02008</v>
          </cell>
          <cell r="E1102" t="str">
            <v>Pender</v>
          </cell>
          <cell r="F1102" t="str">
            <v>Pender</v>
          </cell>
          <cell r="G1102" t="str">
            <v>Pharmacy : independent</v>
          </cell>
          <cell r="H1102" t="str">
            <v>aabode@realodiscountdrug.com</v>
          </cell>
          <cell r="I1102" t="str">
            <v>252-636-1711</v>
          </cell>
          <cell r="J1102" t="str">
            <v>Robert J McLaughlin</v>
          </cell>
          <cell r="K1102" t="str">
            <v>jmclaughlin@realodiscountdrug.com</v>
          </cell>
          <cell r="L1102" t="str">
            <v>252-636-1711</v>
          </cell>
          <cell r="M1102" t="str">
            <v>Ashley  Abode</v>
          </cell>
          <cell r="N1102" t="str">
            <v>aabode@realodiscountdrug.com</v>
          </cell>
          <cell r="O1102" t="str">
            <v>910-330-2168</v>
          </cell>
          <cell r="P1102" t="str">
            <v>Nicole  Buchanan</v>
          </cell>
          <cell r="Q1102" t="str">
            <v>nbuchanan@realodiscountdrug.com</v>
          </cell>
          <cell r="R1102" t="str">
            <v>910-821-1066</v>
          </cell>
          <cell r="S1102" t="str">
            <v>Lauren  Maley</v>
          </cell>
          <cell r="T1102" t="str">
            <v>lmaley@realodiscountdrug.com</v>
          </cell>
          <cell r="U1102" t="str">
            <v>910-821-1066</v>
          </cell>
        </row>
        <row r="1103">
          <cell r="A1103" t="str">
            <v>16C006</v>
          </cell>
          <cell r="B1103" t="str">
            <v>Realo Discount Drug Stores of ENC, Inc</v>
          </cell>
          <cell r="C1103" t="str">
            <v>Realo Discount Drugs- 181 Enterprise Ave Cape Carteret</v>
          </cell>
          <cell r="D1103" t="str">
            <v>LOC-02004</v>
          </cell>
          <cell r="E1103" t="str">
            <v>Carteret</v>
          </cell>
          <cell r="F1103" t="str">
            <v>Carteret</v>
          </cell>
          <cell r="G1103" t="str">
            <v>Pharmacy : independent</v>
          </cell>
          <cell r="H1103" t="str">
            <v>aabode@realodiscountdrug.com</v>
          </cell>
          <cell r="I1103" t="str">
            <v>252-636-1711</v>
          </cell>
          <cell r="J1103" t="str">
            <v>Robert J McLaughlin</v>
          </cell>
          <cell r="K1103" t="str">
            <v>jmclaughlin@realodiscountdrug.com</v>
          </cell>
          <cell r="L1103" t="str">
            <v>252-636-1711</v>
          </cell>
          <cell r="M1103" t="str">
            <v>Ashley  Abode</v>
          </cell>
          <cell r="N1103" t="str">
            <v>aabode@realodiscountdrug.com</v>
          </cell>
          <cell r="O1103" t="str">
            <v>910-330-2168</v>
          </cell>
          <cell r="P1103" t="str">
            <v>Mary Beth  Biedenbach</v>
          </cell>
          <cell r="Q1103" t="str">
            <v>mbiedenbach@realodiscountdrug.com</v>
          </cell>
          <cell r="R1103" t="str">
            <v>252-393-3345</v>
          </cell>
          <cell r="S1103" t="str">
            <v>Hunter  Brown</v>
          </cell>
          <cell r="T1103" t="str">
            <v>hbrown@realodiscountdrug.com</v>
          </cell>
          <cell r="U1103" t="str">
            <v>252-393-3345</v>
          </cell>
        </row>
        <row r="1104">
          <cell r="A1104" t="str">
            <v>74C014</v>
          </cell>
          <cell r="B1104" t="str">
            <v>Realo Discount Drug Stores of ENC, Inc</v>
          </cell>
          <cell r="C1104" t="str">
            <v>Realo Discount Drugs 1913 E Fire Tower Rd, Suite K Greenville</v>
          </cell>
          <cell r="D1104" t="str">
            <v>LOC-02007</v>
          </cell>
          <cell r="E1104" t="str">
            <v>Pitt</v>
          </cell>
          <cell r="F1104" t="str">
            <v>Pitt</v>
          </cell>
          <cell r="G1104" t="str">
            <v>Pharmacy : independent</v>
          </cell>
          <cell r="H1104" t="str">
            <v>aabode@realodiscountdrug.com</v>
          </cell>
          <cell r="I1104" t="str">
            <v>252-636-1711</v>
          </cell>
          <cell r="J1104" t="str">
            <v>Robert J McLaughlin</v>
          </cell>
          <cell r="K1104" t="str">
            <v>jmclaughlin@realodiscountdrug.com</v>
          </cell>
          <cell r="L1104" t="str">
            <v>252-636-1711</v>
          </cell>
          <cell r="M1104" t="str">
            <v>Ashley  Abode</v>
          </cell>
          <cell r="N1104" t="str">
            <v>aabode@realodiscountdrug.com</v>
          </cell>
          <cell r="O1104" t="str">
            <v>910-330-2168</v>
          </cell>
          <cell r="P1104" t="str">
            <v>Cory  Fulcher</v>
          </cell>
          <cell r="Q1104" t="str">
            <v>cfulcher@realodiscountdrug.com</v>
          </cell>
          <cell r="R1104" t="str">
            <v>252-355-3538</v>
          </cell>
          <cell r="S1104" t="str">
            <v>Amanda C Rooney</v>
          </cell>
          <cell r="T1104" t="str">
            <v>arooney@realodiscountdrug.com</v>
          </cell>
          <cell r="U1104" t="str">
            <v>252-355-3538</v>
          </cell>
        </row>
        <row r="1105">
          <cell r="A1105" t="str">
            <v>25C006</v>
          </cell>
          <cell r="B1105" t="str">
            <v>Realo Discount Drug Stores of ENC, Inc</v>
          </cell>
          <cell r="C1105" t="str">
            <v>Realo Discount Drugs 137 Bridge Town Blvd</v>
          </cell>
          <cell r="D1105" t="str">
            <v>LOC-02003</v>
          </cell>
          <cell r="E1105" t="str">
            <v>Craven</v>
          </cell>
          <cell r="F1105" t="str">
            <v>Craven</v>
          </cell>
          <cell r="G1105" t="str">
            <v>Pharmacy : independent</v>
          </cell>
          <cell r="H1105" t="str">
            <v>aabode@realodiscountdrug.com</v>
          </cell>
          <cell r="I1105" t="str">
            <v>252-636-1711</v>
          </cell>
          <cell r="J1105" t="str">
            <v>Robert J McLaughlin</v>
          </cell>
          <cell r="K1105" t="str">
            <v>jmclaughlin@realodiscountdrug.com</v>
          </cell>
          <cell r="L1105" t="str">
            <v>252-636-1711</v>
          </cell>
          <cell r="M1105" t="str">
            <v>Ashley  Abode</v>
          </cell>
          <cell r="N1105" t="str">
            <v>aabode@realodiscountdrug.com</v>
          </cell>
          <cell r="O1105" t="str">
            <v>910-330-2168</v>
          </cell>
          <cell r="P1105" t="str">
            <v>Bryan  Scott</v>
          </cell>
          <cell r="Q1105" t="str">
            <v>bscott@realodiscountdrug.com</v>
          </cell>
          <cell r="R1105" t="str">
            <v>252-636-0236</v>
          </cell>
          <cell r="S1105" t="str">
            <v>Samantha  Arrants</v>
          </cell>
          <cell r="T1105" t="str">
            <v>sarrants@realodiscountdrug.com</v>
          </cell>
          <cell r="U1105" t="str">
            <v>252-636-0236</v>
          </cell>
        </row>
        <row r="1106">
          <cell r="A1106" t="str">
            <v>67C014</v>
          </cell>
          <cell r="B1106" t="str">
            <v>Realo Discount Drug Stores of ENC, Inc</v>
          </cell>
          <cell r="C1106" t="str">
            <v>Realo Discount Drugs 423 Yopp Rd, Suite 200</v>
          </cell>
          <cell r="D1106" t="str">
            <v>LOC-02010</v>
          </cell>
          <cell r="E1106" t="str">
            <v>Onslow</v>
          </cell>
          <cell r="F1106" t="str">
            <v>Onslow</v>
          </cell>
          <cell r="G1106" t="str">
            <v>Pharmacy : independent</v>
          </cell>
          <cell r="H1106" t="str">
            <v>aabode@realodiscountdrug.com</v>
          </cell>
          <cell r="I1106" t="str">
            <v>252-636-1711</v>
          </cell>
          <cell r="J1106" t="str">
            <v>Robert J McLaughlin</v>
          </cell>
          <cell r="K1106" t="str">
            <v>jmclaughlin@realodiscountdrug.com</v>
          </cell>
          <cell r="L1106" t="str">
            <v>252-636-1711</v>
          </cell>
          <cell r="M1106" t="str">
            <v>Ashley  Abode</v>
          </cell>
          <cell r="N1106" t="str">
            <v>aabode@realodiscountdrug.com</v>
          </cell>
          <cell r="O1106" t="str">
            <v>910-330-2168</v>
          </cell>
          <cell r="P1106" t="str">
            <v>Wade  Langley</v>
          </cell>
          <cell r="Q1106" t="str">
            <v>wlangley@realodiscountdrug.com</v>
          </cell>
          <cell r="R1106" t="str">
            <v>910-347-9684</v>
          </cell>
          <cell r="S1106" t="str">
            <v>Cindy  Brown</v>
          </cell>
          <cell r="T1106" t="str">
            <v>cbrown@realodiscountdrug.com</v>
          </cell>
          <cell r="U1106" t="str">
            <v>910-347-9684</v>
          </cell>
        </row>
        <row r="1107">
          <cell r="A1107" t="str">
            <v>25C007</v>
          </cell>
          <cell r="B1107" t="str">
            <v>Realo Discount Drug Stores of ENC, Inc</v>
          </cell>
          <cell r="C1107" t="str">
            <v>Realo Discount Drugs- 502 West Thurman Rd New Bern</v>
          </cell>
          <cell r="D1107" t="str">
            <v>LOC-02012</v>
          </cell>
          <cell r="E1107" t="str">
            <v>Craven</v>
          </cell>
          <cell r="F1107" t="str">
            <v>Craven</v>
          </cell>
          <cell r="G1107" t="str">
            <v>Pharmacy : independent</v>
          </cell>
          <cell r="H1107" t="str">
            <v>aabode@realodiscountdrug.com</v>
          </cell>
          <cell r="I1107" t="str">
            <v>252-636-1711</v>
          </cell>
          <cell r="J1107" t="str">
            <v>Robert J McLaughlin</v>
          </cell>
          <cell r="K1107" t="str">
            <v>jmclaughlin@realodiscountdrug.com</v>
          </cell>
          <cell r="L1107" t="str">
            <v>252-636-1711</v>
          </cell>
          <cell r="M1107" t="str">
            <v>Ashley  Abode</v>
          </cell>
          <cell r="N1107" t="str">
            <v>aabode@realodiscountdrug.com</v>
          </cell>
          <cell r="O1107" t="str">
            <v>910-330-2168</v>
          </cell>
          <cell r="P1107" t="str">
            <v>Thomas  Hawkins</v>
          </cell>
          <cell r="Q1107" t="str">
            <v>thawkins@realodiscountdrug.com</v>
          </cell>
          <cell r="R1107" t="str">
            <v>252-631-5444</v>
          </cell>
          <cell r="S1107" t="str">
            <v>Trey  Paul</v>
          </cell>
          <cell r="T1107" t="str">
            <v>tpaul@realodiscountdrug.com</v>
          </cell>
          <cell r="U1107" t="str">
            <v>252-631-5444</v>
          </cell>
        </row>
        <row r="1108">
          <cell r="A1108" t="str">
            <v>98C009</v>
          </cell>
          <cell r="B1108" t="str">
            <v>Realo Discount Drug Stores of ENC, Inc</v>
          </cell>
          <cell r="C1108" t="str">
            <v>Realo Discount Drugs 3900 Nash St N</v>
          </cell>
          <cell r="D1108" t="str">
            <v>LOC-02014</v>
          </cell>
          <cell r="E1108" t="str">
            <v>Wilson</v>
          </cell>
          <cell r="F1108" t="str">
            <v>Wilson</v>
          </cell>
          <cell r="G1108" t="str">
            <v>Pharmacy : independent</v>
          </cell>
          <cell r="H1108" t="str">
            <v>aabode@realodiscountdrug.com</v>
          </cell>
          <cell r="I1108" t="str">
            <v>252-636-1711</v>
          </cell>
          <cell r="J1108" t="str">
            <v>Robert J McLaughlin</v>
          </cell>
          <cell r="K1108" t="str">
            <v>jmclaughlin@realodiscountdrug.com</v>
          </cell>
          <cell r="L1108" t="str">
            <v>252-636-1711</v>
          </cell>
          <cell r="M1108" t="str">
            <v>Ashley  Abode</v>
          </cell>
          <cell r="N1108" t="str">
            <v>aabode@realodiscountdrug.com</v>
          </cell>
          <cell r="O1108" t="str">
            <v>910-330-2168</v>
          </cell>
          <cell r="P1108" t="str">
            <v>Catherine K Lopez</v>
          </cell>
          <cell r="Q1108" t="str">
            <v>cklopez@realodiscountdrug.com</v>
          </cell>
          <cell r="R1108" t="str">
            <v>252-991-6967</v>
          </cell>
          <cell r="S1108" t="str">
            <v>Annette H Hill</v>
          </cell>
          <cell r="T1108" t="str">
            <v>ahhill@realodiscountdrug.com</v>
          </cell>
          <cell r="U1108" t="str">
            <v>252-991-6967</v>
          </cell>
        </row>
        <row r="1109">
          <cell r="A1109" t="str">
            <v>25C008</v>
          </cell>
          <cell r="B1109" t="str">
            <v>Realo Discount Drug Stores of ENC, Inc</v>
          </cell>
          <cell r="C1109" t="str">
            <v>Realo Discount Drug-1301 Commerce Dr. New Bern</v>
          </cell>
          <cell r="D1109" t="str">
            <v>LOC-02001</v>
          </cell>
          <cell r="E1109" t="str">
            <v>Craven</v>
          </cell>
          <cell r="F1109" t="str">
            <v>Craven</v>
          </cell>
          <cell r="G1109" t="str">
            <v>Pharmacy : independent</v>
          </cell>
          <cell r="H1109" t="str">
            <v>aabode@realodiscountdrug.com</v>
          </cell>
          <cell r="I1109" t="str">
            <v>252-636-1711</v>
          </cell>
          <cell r="J1109" t="str">
            <v>Robert J McLaughlin</v>
          </cell>
          <cell r="K1109" t="str">
            <v>jmclaughlin@realodiscountdrug.com</v>
          </cell>
          <cell r="L1109" t="str">
            <v>252-636-1711</v>
          </cell>
          <cell r="M1109" t="str">
            <v>Ashley  Abode</v>
          </cell>
          <cell r="N1109" t="str">
            <v>aabode@realodiscountdrug.com</v>
          </cell>
          <cell r="O1109" t="str">
            <v>910-330-2168</v>
          </cell>
          <cell r="P1109" t="str">
            <v>Casey  Weaver</v>
          </cell>
          <cell r="Q1109" t="str">
            <v>cweaver@realodiscountdrug.com</v>
          </cell>
          <cell r="R1109" t="str">
            <v>252-636-1711</v>
          </cell>
          <cell r="S1109" t="str">
            <v>Jason  Konst</v>
          </cell>
          <cell r="T1109" t="str">
            <v>jkonst@realodiscountdrug.com</v>
          </cell>
          <cell r="U1109" t="str">
            <v>252-636-1711</v>
          </cell>
        </row>
        <row r="1110">
          <cell r="A1110" t="str">
            <v>67C011</v>
          </cell>
          <cell r="B1110" t="str">
            <v>Realo Discount Drug Stores of ENC, Inc</v>
          </cell>
          <cell r="C1110" t="str">
            <v>Realo Discount Drugs- 835 Piney Green Rd Jacksonville</v>
          </cell>
          <cell r="D1110" t="str">
            <v>LOC-02011</v>
          </cell>
          <cell r="E1110" t="str">
            <v>Onslow</v>
          </cell>
          <cell r="F1110" t="str">
            <v>Onslow</v>
          </cell>
          <cell r="G1110" t="str">
            <v>Pharmacy : independent</v>
          </cell>
          <cell r="H1110" t="str">
            <v>aabode@realodiscountdrug.com</v>
          </cell>
          <cell r="I1110" t="str">
            <v>252-636-1711</v>
          </cell>
          <cell r="J1110" t="str">
            <v>Robert J McLaughlin</v>
          </cell>
          <cell r="K1110" t="str">
            <v>jmclaughlin@realodiscountdrug.com</v>
          </cell>
          <cell r="L1110" t="str">
            <v>252-636-1711</v>
          </cell>
          <cell r="M1110" t="str">
            <v>Ashley  Abode</v>
          </cell>
          <cell r="N1110" t="str">
            <v>aabode@realodiscountdrug.com</v>
          </cell>
          <cell r="O1110" t="str">
            <v>910-330-2168</v>
          </cell>
          <cell r="P1110" t="str">
            <v>Christina  Lopez</v>
          </cell>
          <cell r="Q1110" t="str">
            <v>clopez@realodiscountdrug.com</v>
          </cell>
          <cell r="R1110" t="str">
            <v>910-219-3550</v>
          </cell>
          <cell r="S1110" t="str">
            <v>Cindy  Brown</v>
          </cell>
          <cell r="T1110" t="str">
            <v>cbrown@realodiscountdrug.com</v>
          </cell>
          <cell r="U1110" t="str">
            <v>910-219-3550</v>
          </cell>
        </row>
        <row r="1111">
          <cell r="A1111" t="str">
            <v>25C009</v>
          </cell>
          <cell r="B1111" t="str">
            <v>Realo Discount Drug Stores of ENC, Inc</v>
          </cell>
          <cell r="C1111" t="str">
            <v>Realo Discount Drugs- 2602 MLK Blvd. New Bern</v>
          </cell>
          <cell r="D1111" t="str">
            <v>LOC-02002</v>
          </cell>
          <cell r="E1111" t="str">
            <v>Craven</v>
          </cell>
          <cell r="F1111" t="str">
            <v>Craven</v>
          </cell>
          <cell r="G1111" t="str">
            <v>Pharmacy : independent</v>
          </cell>
          <cell r="H1111" t="str">
            <v>aabode@realodiscountdrug.com</v>
          </cell>
          <cell r="I1111" t="str">
            <v>252-636-1711</v>
          </cell>
          <cell r="J1111" t="str">
            <v>Robert J McLaughlin</v>
          </cell>
          <cell r="K1111" t="str">
            <v>jmclaughlin@realodiscountdrug.com</v>
          </cell>
          <cell r="L1111" t="str">
            <v>252-636-1711</v>
          </cell>
          <cell r="M1111" t="str">
            <v>Ashley  Abode</v>
          </cell>
          <cell r="N1111" t="str">
            <v>aabode@realodiscountdrug.com</v>
          </cell>
          <cell r="O1111" t="str">
            <v>910-330-2168</v>
          </cell>
          <cell r="P1111" t="str">
            <v>Kevin  Poplin</v>
          </cell>
          <cell r="Q1111" t="str">
            <v>kpoplin@realodiscountdrug.com</v>
          </cell>
          <cell r="R1111" t="str">
            <v>252-514-0374</v>
          </cell>
          <cell r="S1111" t="str">
            <v>James  Tyndall</v>
          </cell>
          <cell r="T1111" t="str">
            <v>jtyndall@realodiscountdrug.com</v>
          </cell>
          <cell r="U1111" t="str">
            <v>252-514-0374</v>
          </cell>
        </row>
        <row r="1112">
          <cell r="A1112" t="str">
            <v>67C006</v>
          </cell>
          <cell r="B1112" t="str">
            <v>Realo Discount Drug Stores of ENC, Inc</v>
          </cell>
          <cell r="C1112" t="str">
            <v>Realo Discount Drugs 2680 Henderson Dr. Unit1 Jacksonville</v>
          </cell>
          <cell r="D1112" t="str">
            <v>LOC-02009</v>
          </cell>
          <cell r="E1112" t="str">
            <v>Onslow</v>
          </cell>
          <cell r="F1112" t="str">
            <v>Onslow</v>
          </cell>
          <cell r="G1112" t="str">
            <v>Pharmacy : independent</v>
          </cell>
          <cell r="H1112" t="str">
            <v>aabode@realodiscountdrug.com</v>
          </cell>
          <cell r="I1112" t="str">
            <v>252-636-1711</v>
          </cell>
          <cell r="J1112" t="str">
            <v>Robert J McLaughlin</v>
          </cell>
          <cell r="K1112" t="str">
            <v>jmclaughlin@realodiscountdrug.com</v>
          </cell>
          <cell r="L1112" t="str">
            <v>252-636-1711</v>
          </cell>
          <cell r="M1112" t="str">
            <v>Ashley  Abode</v>
          </cell>
          <cell r="N1112" t="str">
            <v>aabode@realodiscountdrug.com</v>
          </cell>
          <cell r="O1112" t="str">
            <v>910-330-2168</v>
          </cell>
          <cell r="P1112" t="str">
            <v>Scott  Troutman</v>
          </cell>
          <cell r="Q1112" t="str">
            <v>stroutman@realodrug.com</v>
          </cell>
          <cell r="R1112" t="str">
            <v>910-455-9982</v>
          </cell>
          <cell r="S1112" t="str">
            <v>Scott  Smith</v>
          </cell>
          <cell r="T1112" t="str">
            <v>ssmith@realodiscountdrug.com</v>
          </cell>
          <cell r="U1112" t="str">
            <v>910-455-9982</v>
          </cell>
        </row>
        <row r="1113">
          <cell r="A1113" t="str">
            <v>51C002</v>
          </cell>
          <cell r="B1113" t="str">
            <v>Realo Discount Drug Stores of Johnston County, Inc.</v>
          </cell>
          <cell r="C1113" t="str">
            <v>Realo Discount Drug Stores of Johnston County, Inc.</v>
          </cell>
          <cell r="D1113" t="str">
            <v>LOC-00354</v>
          </cell>
          <cell r="E1113" t="str">
            <v>Johnston</v>
          </cell>
          <cell r="F1113" t="str">
            <v>Johnston</v>
          </cell>
          <cell r="G1113" t="str">
            <v>Pharmacy : independent</v>
          </cell>
          <cell r="H1113" t="str">
            <v>realosmithfield@gmail.com</v>
          </cell>
          <cell r="I1113" t="str">
            <v>+919-934-2111</v>
          </cell>
          <cell r="J1113" t="str">
            <v>Mitchell  LeQuire</v>
          </cell>
          <cell r="K1113" t="str">
            <v>realosmithfield@gmail.com</v>
          </cell>
          <cell r="L1113" t="str">
            <v>+919-934-2111</v>
          </cell>
          <cell r="M1113" t="str">
            <v>Mitchell  LeQuire</v>
          </cell>
          <cell r="N1113" t="str">
            <v>realosmithfield@gmail.com</v>
          </cell>
          <cell r="O1113" t="str">
            <v>+919-934-2111</v>
          </cell>
          <cell r="P1113" t="str">
            <v>Mitchell  LeQuire</v>
          </cell>
          <cell r="Q1113" t="str">
            <v>realosmithfield@gmail.com</v>
          </cell>
          <cell r="R1113" t="str">
            <v>919-934-2111</v>
          </cell>
          <cell r="S1113" t="str">
            <v>Courtland  Radford</v>
          </cell>
          <cell r="T1113" t="str">
            <v>cgradford16@gmail.com</v>
          </cell>
          <cell r="U1113" t="str">
            <v>919-934-2111</v>
          </cell>
        </row>
        <row r="1114">
          <cell r="A1114" t="str">
            <v>78C014</v>
          </cell>
          <cell r="B1114" t="str">
            <v>Red Springs Dialysis</v>
          </cell>
          <cell r="C1114" t="str">
            <v>Red Springs Dialysis</v>
          </cell>
          <cell r="D1114" t="str">
            <v>LOC-03213</v>
          </cell>
          <cell r="E1114" t="str">
            <v>Robeson</v>
          </cell>
          <cell r="F1114" t="str">
            <v>Robeson</v>
          </cell>
          <cell r="G1114" t="str">
            <v>Medical practice : other specialty</v>
          </cell>
          <cell r="H1114" t="str">
            <v>ramonia.locklear@fmc-na.com</v>
          </cell>
          <cell r="I1114" t="str">
            <v>910-843-9311</v>
          </cell>
          <cell r="J1114" t="str">
            <v>Kristina  Roberts</v>
          </cell>
          <cell r="K1114" t="str">
            <v>kristina.roberts@fmc-na.com</v>
          </cell>
          <cell r="L1114" t="str">
            <v>910-735-2698</v>
          </cell>
          <cell r="M1114" t="str">
            <v>Mark  Kasari</v>
          </cell>
          <cell r="N1114" t="str">
            <v>kdnyfxr@gmail.com</v>
          </cell>
          <cell r="O1114" t="str">
            <v>910-850-0288</v>
          </cell>
          <cell r="P1114" t="str">
            <v>Ramonia  Locklear</v>
          </cell>
          <cell r="Q1114" t="str">
            <v>ramonia.locklear@fmc-na.com</v>
          </cell>
          <cell r="R1114" t="str">
            <v>910-843-9311</v>
          </cell>
          <cell r="S1114" t="str">
            <v>Allison  West</v>
          </cell>
          <cell r="T1114" t="str">
            <v>allisonl.west@fmc-na.com</v>
          </cell>
          <cell r="U1114" t="str">
            <v>910-843-9311</v>
          </cell>
        </row>
        <row r="1115">
          <cell r="A1115" t="str">
            <v>92C003</v>
          </cell>
          <cell r="B1115" t="str">
            <v>Rex Hospital, Inc</v>
          </cell>
          <cell r="C1115" t="str">
            <v>Rex Hospital, Inc</v>
          </cell>
          <cell r="D1115" t="str">
            <v>LOC-00355</v>
          </cell>
          <cell r="E1115" t="str">
            <v>Wake</v>
          </cell>
          <cell r="F1115" t="str">
            <v>Wake</v>
          </cell>
          <cell r="G1115" t="str">
            <v>Hospital</v>
          </cell>
          <cell r="H1115" t="str">
            <v>dianne.masiclat@unchealth.unc.edu</v>
          </cell>
          <cell r="I1115" t="str">
            <v>+919-784-3100</v>
          </cell>
          <cell r="J1115" t="str">
            <v>Ernest  Bovio</v>
          </cell>
          <cell r="K1115" t="str">
            <v>ernie.bovio@unchealth.unc.edu</v>
          </cell>
          <cell r="L1115" t="str">
            <v>+919-784-1365</v>
          </cell>
          <cell r="M1115" t="str">
            <v>Linda  Butler</v>
          </cell>
          <cell r="N1115" t="str">
            <v>linda.butler@unchealth.unc.edu</v>
          </cell>
          <cell r="O1115" t="str">
            <v>+919-784-1683</v>
          </cell>
          <cell r="P1115" t="str">
            <v>Kai  Kang</v>
          </cell>
          <cell r="Q1115" t="str">
            <v>kai.kang@unchealth.unc.edu</v>
          </cell>
          <cell r="R1115" t="str">
            <v>919-720-0114</v>
          </cell>
          <cell r="S1115" t="str">
            <v>Walter R Laundon</v>
          </cell>
          <cell r="T1115" t="str">
            <v>walter.laundon@unchealth.unc.edu</v>
          </cell>
          <cell r="U1115" t="str">
            <v>919-740-0528</v>
          </cell>
        </row>
        <row r="1116">
          <cell r="A1116" t="str">
            <v>920044</v>
          </cell>
          <cell r="B1116" t="str">
            <v>Richard D. Adelman, MD</v>
          </cell>
          <cell r="C1116" t="str">
            <v>Richard D. Adelman, MD</v>
          </cell>
          <cell r="D1116" t="str">
            <v>LOC-01204</v>
          </cell>
          <cell r="E1116" t="str">
            <v>Wake</v>
          </cell>
          <cell r="F1116" t="str">
            <v>Wake</v>
          </cell>
          <cell r="G1116" t="str">
            <v>Medical practice : family medicine</v>
          </cell>
          <cell r="H1116" t="str">
            <v>dradelman@radelman.com</v>
          </cell>
          <cell r="I1116" t="str">
            <v>919-846-9292</v>
          </cell>
          <cell r="J1116" t="str">
            <v>Patti  Healey</v>
          </cell>
          <cell r="K1116" t="str">
            <v>dradelman@radelman.com</v>
          </cell>
          <cell r="L1116" t="str">
            <v>919-846-9292</v>
          </cell>
          <cell r="M1116" t="str">
            <v>Richard D Adelman</v>
          </cell>
          <cell r="N1116" t="str">
            <v>dradelman@radelman.com</v>
          </cell>
          <cell r="O1116" t="str">
            <v>919-846-9292</v>
          </cell>
          <cell r="P1116" t="str">
            <v>Patti  Healey</v>
          </cell>
          <cell r="Q1116" t="str">
            <v>dradelman@radelman.com</v>
          </cell>
          <cell r="R1116" t="str">
            <v>919-846-9292</v>
          </cell>
          <cell r="S1116" t="str">
            <v>Kathleen  Janus</v>
          </cell>
          <cell r="T1116" t="str">
            <v>kjanusfnp@radelman.com</v>
          </cell>
          <cell r="U1116" t="str">
            <v>919-846-9292</v>
          </cell>
        </row>
        <row r="1117">
          <cell r="A1117" t="str">
            <v>770001</v>
          </cell>
          <cell r="B1117" t="str">
            <v>Richmond County Health Department</v>
          </cell>
          <cell r="C1117" t="str">
            <v>Richmond county Health Dept</v>
          </cell>
          <cell r="D1117" t="str">
            <v>LOC-00356</v>
          </cell>
          <cell r="E1117" t="str">
            <v>Richmond</v>
          </cell>
          <cell r="F1117" t="str">
            <v>Richmond</v>
          </cell>
          <cell r="G1117" t="str">
            <v>Public health provider : public health clinic</v>
          </cell>
          <cell r="H1117" t="str">
            <v>kim.crump@richmondnc.com</v>
          </cell>
          <cell r="I1117" t="str">
            <v>+910-997-8300</v>
          </cell>
          <cell r="J1117" t="str">
            <v>Tommy  Jarrell</v>
          </cell>
          <cell r="K1117" t="str">
            <v>tommy.jarrell@richmondnc.com</v>
          </cell>
          <cell r="L1117" t="str">
            <v>+910-997-8365</v>
          </cell>
          <cell r="M1117" t="str">
            <v>Gleybis  Sanchez</v>
          </cell>
          <cell r="N1117" t="str">
            <v>gslobaina@gmail.com</v>
          </cell>
          <cell r="O1117" t="str">
            <v>+910-997-8300</v>
          </cell>
          <cell r="P1117" t="str">
            <v>Virginia R Boney</v>
          </cell>
          <cell r="Q1117" t="str">
            <v>virginia.boney@richmondnc.com</v>
          </cell>
          <cell r="R1117" t="str">
            <v>910-997-8394</v>
          </cell>
          <cell r="S1117" t="str">
            <v>Heather W Taylor</v>
          </cell>
          <cell r="T1117" t="str">
            <v>heather.taylor@richmondnc.com</v>
          </cell>
          <cell r="U1117" t="str">
            <v>910-997-8298</v>
          </cell>
        </row>
        <row r="1118">
          <cell r="A1118" t="str">
            <v>41C038</v>
          </cell>
          <cell r="B1118" t="str">
            <v>Richter Family Medicine &amp; Wellness</v>
          </cell>
          <cell r="C1118" t="str">
            <v>Richter Family Medicine &amp; Wellness</v>
          </cell>
          <cell r="D1118" t="str">
            <v>LOC-03336</v>
          </cell>
          <cell r="E1118" t="str">
            <v>Guilford</v>
          </cell>
          <cell r="F1118" t="str">
            <v>Guilford</v>
          </cell>
          <cell r="G1118" t="str">
            <v>Medical practice : family medicine</v>
          </cell>
          <cell r="H1118" t="str">
            <v>richterfamilymedicinewellness@gmail.com</v>
          </cell>
          <cell r="I1118" t="str">
            <v>336-897-0004</v>
          </cell>
          <cell r="J1118" t="str">
            <v>Patrick  Fannes</v>
          </cell>
          <cell r="K1118" t="str">
            <v>dr.richterrfm@gmail.com</v>
          </cell>
          <cell r="L1118" t="str">
            <v>336-897-0004</v>
          </cell>
          <cell r="M1118" t="str">
            <v>Karen  Richter</v>
          </cell>
          <cell r="N1118" t="str">
            <v>richterfamilymedicinewellness@gmail.com</v>
          </cell>
          <cell r="O1118" t="str">
            <v>336-897-0004</v>
          </cell>
          <cell r="P1118" t="str">
            <v>Karen L Richter</v>
          </cell>
          <cell r="Q1118" t="str">
            <v>richterfamilymedicinewellness@gmail.com</v>
          </cell>
          <cell r="R1118" t="str">
            <v>336-897-0004</v>
          </cell>
          <cell r="S1118" t="str">
            <v>Malai  Varner</v>
          </cell>
          <cell r="T1118" t="str">
            <v>mairfmw@gmail.com</v>
          </cell>
          <cell r="U1118" t="str">
            <v>336-897-0004</v>
          </cell>
        </row>
        <row r="1119">
          <cell r="A1119" t="str">
            <v>460003</v>
          </cell>
          <cell r="B1119" t="str">
            <v>Roanoke Chowan Community Health Center</v>
          </cell>
          <cell r="C1119" t="str">
            <v>Murfreesboro Primary Care</v>
          </cell>
          <cell r="D1119" t="str">
            <v>LOC-00269</v>
          </cell>
          <cell r="E1119" t="str">
            <v/>
          </cell>
          <cell r="F1119" t="str">
            <v>Hertford</v>
          </cell>
          <cell r="G1119" t="str">
            <v>Public health provider : Federally Qualified Health Center</v>
          </cell>
          <cell r="H1119" t="str">
            <v>awhite@rcchc.org</v>
          </cell>
          <cell r="I1119" t="str">
            <v>+252-356-2404</v>
          </cell>
          <cell r="J1119" t="str">
            <v>Kim A Schwartz</v>
          </cell>
          <cell r="K1119" t="str">
            <v>kschwartz@rcchc.org</v>
          </cell>
          <cell r="L1119" t="str">
            <v>+252-862-6269</v>
          </cell>
          <cell r="M1119" t="str">
            <v>Claudia W Richardson</v>
          </cell>
          <cell r="N1119" t="str">
            <v>crichardson@rcchc.org</v>
          </cell>
          <cell r="O1119" t="str">
            <v>+757-556-6482</v>
          </cell>
          <cell r="P1119" t="str">
            <v>Paula  Adolph</v>
          </cell>
          <cell r="Q1119" t="str">
            <v>padolph@rcchc.org</v>
          </cell>
          <cell r="R1119" t="str">
            <v>+252-339-7162</v>
          </cell>
          <cell r="S1119" t="str">
            <v>Beth  Biggy</v>
          </cell>
          <cell r="T1119" t="str">
            <v>bbiggy@rcchc.org</v>
          </cell>
          <cell r="U1119" t="str">
            <v>+252-398-3323</v>
          </cell>
        </row>
        <row r="1120">
          <cell r="A1120" t="str">
            <v>460002</v>
          </cell>
          <cell r="B1120" t="str">
            <v>Roanoke Chowan Community Health Center</v>
          </cell>
          <cell r="C1120" t="str">
            <v>Roanoke Chowan Community Health Center</v>
          </cell>
          <cell r="D1120" t="str">
            <v>LOC-00358</v>
          </cell>
          <cell r="E1120" t="str">
            <v>Hertford</v>
          </cell>
          <cell r="F1120" t="str">
            <v>Hertford</v>
          </cell>
          <cell r="G1120" t="str">
            <v>Public health provider : Federally Qualified Health Center</v>
          </cell>
          <cell r="H1120" t="str">
            <v>awhite@rcchc.org</v>
          </cell>
          <cell r="I1120" t="str">
            <v>+252-356-2404</v>
          </cell>
          <cell r="J1120" t="str">
            <v>Kim A Schwartz</v>
          </cell>
          <cell r="K1120" t="str">
            <v>kschwartz@rcchc.org</v>
          </cell>
          <cell r="L1120" t="str">
            <v>+252-862-6269</v>
          </cell>
          <cell r="M1120" t="str">
            <v>Claudia W Richardson</v>
          </cell>
          <cell r="N1120" t="str">
            <v>crichardson@rcchc.org</v>
          </cell>
          <cell r="O1120" t="str">
            <v>+757-556-6482</v>
          </cell>
          <cell r="P1120" t="str">
            <v>Jessica C Jones</v>
          </cell>
          <cell r="Q1120" t="str">
            <v>jcjones@rcchc.org</v>
          </cell>
          <cell r="R1120" t="str">
            <v>252-325-1974</v>
          </cell>
          <cell r="S1120" t="str">
            <v>Jo Anne E Powell</v>
          </cell>
          <cell r="T1120" t="str">
            <v>jpowell@rcchc.org</v>
          </cell>
          <cell r="U1120" t="str">
            <v>252-287-9427</v>
          </cell>
        </row>
        <row r="1121">
          <cell r="A1121" t="str">
            <v>66C001</v>
          </cell>
          <cell r="B1121" t="str">
            <v>Roanoke Chowan Community Health Center</v>
          </cell>
          <cell r="C1121" t="str">
            <v>Woodland Primary Care</v>
          </cell>
          <cell r="D1121" t="str">
            <v>LOC-00184</v>
          </cell>
          <cell r="E1121" t="str">
            <v/>
          </cell>
          <cell r="F1121" t="str">
            <v>Northampton</v>
          </cell>
          <cell r="G1121" t="str">
            <v>Public health provider : Federally Qualified Health Center</v>
          </cell>
          <cell r="H1121" t="str">
            <v>awhite@rcchc.org</v>
          </cell>
          <cell r="I1121" t="str">
            <v>+252-356-2404</v>
          </cell>
          <cell r="J1121" t="str">
            <v>Kim A Schwartz</v>
          </cell>
          <cell r="K1121" t="str">
            <v>kschwartz@rcchc.org</v>
          </cell>
          <cell r="L1121" t="str">
            <v>+252-862-6269</v>
          </cell>
          <cell r="M1121" t="str">
            <v>Claudia W Richardson</v>
          </cell>
          <cell r="N1121" t="str">
            <v>crichardson@rcchc.org</v>
          </cell>
          <cell r="O1121" t="str">
            <v>+757-556-6482</v>
          </cell>
          <cell r="P1121" t="str">
            <v>Kimberly  Canady</v>
          </cell>
          <cell r="Q1121" t="str">
            <v>kcanady@rcchc.org</v>
          </cell>
          <cell r="R1121" t="str">
            <v>+252-587-3141</v>
          </cell>
          <cell r="S1121" t="str">
            <v>Paula  Adolph</v>
          </cell>
          <cell r="T1121" t="str">
            <v>padolph@rcchc.org</v>
          </cell>
          <cell r="U1121" t="str">
            <v>+252-398-3323</v>
          </cell>
        </row>
        <row r="1122">
          <cell r="A1122" t="str">
            <v>080008</v>
          </cell>
          <cell r="B1122" t="str">
            <v>Roanoke Chowan Community Health Center</v>
          </cell>
          <cell r="C1122" t="str">
            <v>Colerain Primary Care</v>
          </cell>
          <cell r="D1122" t="str">
            <v>LOC-00049</v>
          </cell>
          <cell r="E1122" t="str">
            <v/>
          </cell>
          <cell r="F1122" t="str">
            <v>Bertie</v>
          </cell>
          <cell r="G1122" t="str">
            <v>Public health provider : Federally Qualified Health Center</v>
          </cell>
          <cell r="H1122" t="str">
            <v>awhite@rcchc.org</v>
          </cell>
          <cell r="I1122" t="str">
            <v>+252-356-2404</v>
          </cell>
          <cell r="J1122" t="str">
            <v>Kim A Schwartz</v>
          </cell>
          <cell r="K1122" t="str">
            <v>kschwartz@rcchc.org</v>
          </cell>
          <cell r="L1122" t="str">
            <v>+252-862-6269</v>
          </cell>
          <cell r="M1122" t="str">
            <v>Claudia W Richardson</v>
          </cell>
          <cell r="N1122" t="str">
            <v>crichardson@rcchc.org</v>
          </cell>
          <cell r="O1122" t="str">
            <v>+757-556-6482</v>
          </cell>
          <cell r="P1122" t="str">
            <v>Amanda  White</v>
          </cell>
          <cell r="Q1122" t="str">
            <v>awhite@rcchc.org</v>
          </cell>
          <cell r="R1122" t="str">
            <v>+252-217-8408</v>
          </cell>
          <cell r="S1122" t="str">
            <v>Martha  Hollowell</v>
          </cell>
          <cell r="T1122" t="str">
            <v>mhollowell@rcchc.org</v>
          </cell>
          <cell r="U1122" t="str">
            <v>+252-356-2404</v>
          </cell>
        </row>
        <row r="1123">
          <cell r="A1123" t="str">
            <v>940002</v>
          </cell>
          <cell r="B1123" t="str">
            <v>Roanoke Chowan Community Health Center</v>
          </cell>
          <cell r="C1123" t="str">
            <v>Creswell Primary Care</v>
          </cell>
          <cell r="D1123" t="str">
            <v>LOC-00076</v>
          </cell>
          <cell r="E1123" t="str">
            <v/>
          </cell>
          <cell r="F1123" t="str">
            <v>Washington</v>
          </cell>
          <cell r="G1123" t="str">
            <v>Public health provider : Federally Qualified Health Center</v>
          </cell>
          <cell r="H1123" t="str">
            <v>awhite@rcchc.org</v>
          </cell>
          <cell r="I1123" t="str">
            <v>+252-356-2404</v>
          </cell>
          <cell r="J1123" t="str">
            <v>Kim A Schwartz</v>
          </cell>
          <cell r="K1123" t="str">
            <v>kschwartz@rcchc.org</v>
          </cell>
          <cell r="L1123" t="str">
            <v>+252-862-6269</v>
          </cell>
          <cell r="M1123" t="str">
            <v>Claudia W Richardson</v>
          </cell>
          <cell r="N1123" t="str">
            <v>crichardson@rcchc.org</v>
          </cell>
          <cell r="O1123" t="str">
            <v>+757-556-6482</v>
          </cell>
          <cell r="P1123" t="str">
            <v>Lauren L White</v>
          </cell>
          <cell r="Q1123" t="str">
            <v>lwhite@rcchc.org</v>
          </cell>
          <cell r="R1123" t="str">
            <v>+252-217-4903</v>
          </cell>
          <cell r="S1123" t="str">
            <v>Shirley  Perry</v>
          </cell>
          <cell r="T1123" t="str">
            <v>sperry@rcchc.org</v>
          </cell>
          <cell r="U1123" t="str">
            <v>+252-797-0135</v>
          </cell>
        </row>
        <row r="1124">
          <cell r="A1124" t="str">
            <v>10C007</v>
          </cell>
          <cell r="B1124" t="str">
            <v>Robert A Wilson, MD PLLC</v>
          </cell>
          <cell r="C1124" t="str">
            <v>Robert A Wilson, MD PLLC</v>
          </cell>
          <cell r="D1124" t="str">
            <v>LOC-01390</v>
          </cell>
          <cell r="E1124" t="str">
            <v>Brunswick</v>
          </cell>
          <cell r="F1124" t="str">
            <v>Brunswick</v>
          </cell>
          <cell r="G1124" t="str">
            <v>Medical practice : family medicine</v>
          </cell>
          <cell r="H1124" t="str">
            <v>bwelch@robertawilsonmd.net</v>
          </cell>
          <cell r="I1124" t="str">
            <v>910-363-5065</v>
          </cell>
          <cell r="J1124" t="str">
            <v>Brett A Welch</v>
          </cell>
          <cell r="K1124" t="str">
            <v>bwelch@robertawilsonmd.net</v>
          </cell>
          <cell r="L1124" t="str">
            <v>336-317-4591</v>
          </cell>
          <cell r="M1124" t="str">
            <v>Robert A Wilson</v>
          </cell>
          <cell r="N1124" t="str">
            <v>rwilson@robertawilsonmd.net</v>
          </cell>
          <cell r="O1124" t="str">
            <v>919-593-3402</v>
          </cell>
          <cell r="P1124" t="str">
            <v>Brett A Welch</v>
          </cell>
          <cell r="Q1124" t="str">
            <v>bwelch@robertawilsonmd.net</v>
          </cell>
          <cell r="R1124" t="str">
            <v>336-317-4591</v>
          </cell>
          <cell r="S1124" t="str">
            <v>Linda  Snyder</v>
          </cell>
          <cell r="T1124" t="str">
            <v>lsnyder@robertawilsonmd.net</v>
          </cell>
          <cell r="U1124" t="str">
            <v>910-712-0275</v>
          </cell>
        </row>
        <row r="1125">
          <cell r="A1125" t="str">
            <v>780001</v>
          </cell>
          <cell r="B1125" t="str">
            <v>Robeson County Health Department</v>
          </cell>
          <cell r="C1125" t="str">
            <v>Robeson County Health Department</v>
          </cell>
          <cell r="D1125" t="str">
            <v>LOC-00359</v>
          </cell>
          <cell r="E1125" t="str">
            <v>Robeson</v>
          </cell>
          <cell r="F1125" t="str">
            <v>Robeson</v>
          </cell>
          <cell r="G1125" t="str">
            <v>Public health provider : public health clinic</v>
          </cell>
          <cell r="H1125" t="str">
            <v>beth.rowell@hth.co.robeson.nc.us</v>
          </cell>
          <cell r="I1125" t="str">
            <v>+910-671-3200</v>
          </cell>
          <cell r="J1125" t="str">
            <v>William  Smith</v>
          </cell>
          <cell r="K1125" t="str">
            <v>william.smith@robeson.nc.gov</v>
          </cell>
          <cell r="L1125" t="str">
            <v>+910-671-3404</v>
          </cell>
          <cell r="M1125" t="str">
            <v>Tawanda  Williams</v>
          </cell>
          <cell r="N1125" t="str">
            <v>tawandawilliams221@yahoo.com</v>
          </cell>
          <cell r="O1125" t="str">
            <v>+910-738-2454</v>
          </cell>
          <cell r="P1125" t="str">
            <v>Tracy  Jones</v>
          </cell>
          <cell r="Q1125" t="str">
            <v>tracy.jones@hth.co.robeson.nc.us</v>
          </cell>
          <cell r="R1125" t="str">
            <v>910-671-3210</v>
          </cell>
          <cell r="S1125" t="str">
            <v>Donna  Lovette</v>
          </cell>
          <cell r="T1125" t="str">
            <v>donna.lovette@hth.co.robeson.nc.us</v>
          </cell>
          <cell r="U1125" t="str">
            <v>910-671-3213</v>
          </cell>
        </row>
        <row r="1126">
          <cell r="A1126" t="str">
            <v>620020</v>
          </cell>
          <cell r="B1126" t="str">
            <v>Robeson Health Care Corporation</v>
          </cell>
          <cell r="C1126" t="str">
            <v>Montgomery Health Center</v>
          </cell>
          <cell r="D1126" t="str">
            <v>LOC-00419</v>
          </cell>
          <cell r="E1126" t="str">
            <v>Montgomery</v>
          </cell>
          <cell r="F1126" t="str">
            <v>Montgomery</v>
          </cell>
          <cell r="G1126" t="str">
            <v>Public health provider : Federally Qualified Health Center</v>
          </cell>
          <cell r="H1126" t="str">
            <v>eugene_nor@rhcc1.com</v>
          </cell>
          <cell r="I1126" t="str">
            <v>910-521-2900</v>
          </cell>
          <cell r="J1126" t="str">
            <v>George T Hall</v>
          </cell>
          <cell r="K1126" t="str">
            <v>gt_hall@rhcc1.com</v>
          </cell>
          <cell r="L1126" t="str">
            <v>910-521-2900</v>
          </cell>
          <cell r="M1126" t="str">
            <v>Eugene B Nor</v>
          </cell>
          <cell r="N1126" t="str">
            <v>eugene_nor@rhcc1.com</v>
          </cell>
          <cell r="O1126" t="str">
            <v>910-521-2900</v>
          </cell>
          <cell r="P1126" t="str">
            <v>Amy  Pope</v>
          </cell>
          <cell r="Q1126" t="str">
            <v>amy_pope@rhcc1.com</v>
          </cell>
          <cell r="R1126" t="str">
            <v>910-428-9020</v>
          </cell>
          <cell r="S1126" t="str">
            <v>Terrian  Foust</v>
          </cell>
          <cell r="T1126" t="str">
            <v>terrian_foust@rhcc1.com</v>
          </cell>
          <cell r="U1126" t="str">
            <v>910-428-9020</v>
          </cell>
        </row>
        <row r="1127">
          <cell r="A1127" t="str">
            <v>780008</v>
          </cell>
          <cell r="B1127" t="str">
            <v>Robeson Health Care Corporation</v>
          </cell>
          <cell r="C1127" t="str">
            <v>Maxton Medical Center</v>
          </cell>
          <cell r="D1127" t="str">
            <v>LOC-00421</v>
          </cell>
          <cell r="E1127" t="str">
            <v>Robeson</v>
          </cell>
          <cell r="F1127" t="str">
            <v>Robeson</v>
          </cell>
          <cell r="G1127" t="str">
            <v>Public health provider : Federally Qualified Health Center</v>
          </cell>
          <cell r="H1127" t="str">
            <v>eugene_nor@rhcc1.com</v>
          </cell>
          <cell r="I1127" t="str">
            <v>910-521-2900</v>
          </cell>
          <cell r="J1127" t="str">
            <v>George T Hall</v>
          </cell>
          <cell r="K1127" t="str">
            <v>gt_hall@rhcc1.com</v>
          </cell>
          <cell r="L1127" t="str">
            <v>910-521-2900</v>
          </cell>
          <cell r="M1127" t="str">
            <v>Eugene B Nor</v>
          </cell>
          <cell r="N1127" t="str">
            <v>eugene_nor@rhcc1.com</v>
          </cell>
          <cell r="O1127" t="str">
            <v>910-521-2900</v>
          </cell>
          <cell r="P1127" t="str">
            <v>Rhonda  Scott</v>
          </cell>
          <cell r="Q1127" t="str">
            <v>rhonda_scott@rhcc1.com</v>
          </cell>
          <cell r="R1127" t="str">
            <v>910-844-5253</v>
          </cell>
          <cell r="S1127" t="str">
            <v>April  Locklear</v>
          </cell>
          <cell r="T1127" t="str">
            <v>april_locklear@rhcc1.com</v>
          </cell>
          <cell r="U1127" t="str">
            <v>910-521-2900</v>
          </cell>
        </row>
        <row r="1128">
          <cell r="A1128" t="str">
            <v>780014</v>
          </cell>
          <cell r="B1128" t="str">
            <v>Robeson Health Care Corporation</v>
          </cell>
          <cell r="C1128" t="str">
            <v>Lumberton Health Center</v>
          </cell>
          <cell r="D1128" t="str">
            <v>LOC-00424</v>
          </cell>
          <cell r="E1128" t="str">
            <v>Robeson</v>
          </cell>
          <cell r="F1128" t="str">
            <v>Robeson</v>
          </cell>
          <cell r="G1128" t="str">
            <v>Public health provider : Federally Qualified Health Center</v>
          </cell>
          <cell r="H1128" t="str">
            <v>eugene_nor@rhcc1.com</v>
          </cell>
          <cell r="I1128" t="str">
            <v>910-521-2900</v>
          </cell>
          <cell r="J1128" t="str">
            <v>George T Hall</v>
          </cell>
          <cell r="K1128" t="str">
            <v>gt_hall@rhcc1.com</v>
          </cell>
          <cell r="L1128" t="str">
            <v>910-521-2900</v>
          </cell>
          <cell r="M1128" t="str">
            <v>Eugene B Nor</v>
          </cell>
          <cell r="N1128" t="str">
            <v>eugene_nor@rhcc1.com</v>
          </cell>
          <cell r="O1128" t="str">
            <v>910-521-2900</v>
          </cell>
          <cell r="P1128" t="str">
            <v>Kesha  Locklear</v>
          </cell>
          <cell r="Q1128" t="str">
            <v>kesha_locklear@rhcc1.com</v>
          </cell>
          <cell r="R1128" t="str">
            <v>910-739-1666</v>
          </cell>
          <cell r="S1128" t="str">
            <v>Dana  Marlowe</v>
          </cell>
          <cell r="T1128" t="str">
            <v>dana_marlowe@rhcc1.com</v>
          </cell>
          <cell r="U1128" t="str">
            <v>910-739-1666</v>
          </cell>
        </row>
        <row r="1129">
          <cell r="A1129" t="str">
            <v>780036</v>
          </cell>
          <cell r="B1129" t="str">
            <v>Robeson Health Care Corporation</v>
          </cell>
          <cell r="C1129" t="str">
            <v>The Dr. A. J. Robinson Community Health and Wellness Center</v>
          </cell>
          <cell r="D1129" t="str">
            <v>LOC-00425</v>
          </cell>
          <cell r="E1129" t="str">
            <v>Robeson</v>
          </cell>
          <cell r="F1129" t="str">
            <v>Robeson</v>
          </cell>
          <cell r="G1129" t="str">
            <v>Medical practice : family medicine</v>
          </cell>
          <cell r="H1129" t="str">
            <v>eugene_nor@rhcc1.com</v>
          </cell>
          <cell r="I1129" t="str">
            <v>910-521-2900</v>
          </cell>
          <cell r="J1129" t="str">
            <v>George T Hall</v>
          </cell>
          <cell r="K1129" t="str">
            <v>gt_hall@rhcc1.com</v>
          </cell>
          <cell r="L1129" t="str">
            <v>910-521-2900</v>
          </cell>
          <cell r="M1129" t="str">
            <v>Eugene B Nor</v>
          </cell>
          <cell r="N1129" t="str">
            <v>eugene_nor@rhcc1.com</v>
          </cell>
          <cell r="O1129" t="str">
            <v>910-521-2900</v>
          </cell>
          <cell r="P1129" t="str">
            <v>Carolyn  Fulton</v>
          </cell>
          <cell r="Q1129" t="str">
            <v>denise_fulton@rhcc1.com</v>
          </cell>
          <cell r="R1129" t="str">
            <v>910-370-0815</v>
          </cell>
          <cell r="S1129" t="str">
            <v>April  Locklear</v>
          </cell>
          <cell r="T1129" t="str">
            <v>april_locklear@rhcc1.com</v>
          </cell>
          <cell r="U1129" t="str">
            <v>910-521-2900</v>
          </cell>
        </row>
        <row r="1130">
          <cell r="A1130" t="str">
            <v>780012</v>
          </cell>
          <cell r="B1130" t="str">
            <v>Robeson Health Care Corporation</v>
          </cell>
          <cell r="C1130" t="str">
            <v>South Robeson Medical Center</v>
          </cell>
          <cell r="D1130" t="str">
            <v>LOC-00423</v>
          </cell>
          <cell r="E1130" t="str">
            <v>Robeson</v>
          </cell>
          <cell r="F1130" t="str">
            <v>Robeson</v>
          </cell>
          <cell r="G1130" t="str">
            <v>Public health provider : Federally Qualified Health Center</v>
          </cell>
          <cell r="H1130" t="str">
            <v>eugene_nor@rhcc1.com</v>
          </cell>
          <cell r="I1130" t="str">
            <v>910-521-2900</v>
          </cell>
          <cell r="J1130" t="str">
            <v>George T Hall</v>
          </cell>
          <cell r="K1130" t="str">
            <v>gt_hall@rhcc1.com</v>
          </cell>
          <cell r="L1130" t="str">
            <v>910-521-2900</v>
          </cell>
          <cell r="M1130" t="str">
            <v>Eugene B Nor</v>
          </cell>
          <cell r="N1130" t="str">
            <v>eugene_nor@rhcc1.com</v>
          </cell>
          <cell r="O1130" t="str">
            <v>910-521-2900</v>
          </cell>
          <cell r="P1130" t="str">
            <v>Eunice  Oxendine</v>
          </cell>
          <cell r="Q1130" t="str">
            <v>eunice_oxendine@rhcc1.com</v>
          </cell>
          <cell r="R1130" t="str">
            <v>910-628-6711</v>
          </cell>
          <cell r="S1130" t="str">
            <v>Natasha  Chavis</v>
          </cell>
          <cell r="T1130" t="str">
            <v>natasha_chavis@rhcc1.com</v>
          </cell>
          <cell r="U1130" t="str">
            <v>910-628-6711</v>
          </cell>
        </row>
        <row r="1131">
          <cell r="A1131" t="str">
            <v>78C002</v>
          </cell>
          <cell r="B1131" t="str">
            <v>Robeson Health Care Corporation</v>
          </cell>
          <cell r="C1131" t="str">
            <v>Red Springs Health Center</v>
          </cell>
          <cell r="D1131" t="str">
            <v>LOC-00427</v>
          </cell>
          <cell r="E1131" t="str">
            <v>Robeson</v>
          </cell>
          <cell r="F1131" t="str">
            <v>Robeson</v>
          </cell>
          <cell r="G1131" t="str">
            <v>Public health provider : Federally Qualified Health Center</v>
          </cell>
          <cell r="H1131" t="str">
            <v>eugene_nor@rhcc1.com</v>
          </cell>
          <cell r="I1131" t="str">
            <v>910-521-2900</v>
          </cell>
          <cell r="J1131" t="str">
            <v>George T Hall</v>
          </cell>
          <cell r="K1131" t="str">
            <v>gt_hall@rhcc1.com</v>
          </cell>
          <cell r="L1131" t="str">
            <v>910-521-2900</v>
          </cell>
          <cell r="M1131" t="str">
            <v>Eugene B Nor</v>
          </cell>
          <cell r="N1131" t="str">
            <v>eugene_nor@rhcc1.com</v>
          </cell>
          <cell r="O1131" t="str">
            <v>910-521-2900</v>
          </cell>
          <cell r="P1131" t="str">
            <v>Lesley B Hooks</v>
          </cell>
          <cell r="Q1131" t="str">
            <v>lesley_hooks@rhcc1.com</v>
          </cell>
          <cell r="R1131" t="str">
            <v>910-277-2850</v>
          </cell>
          <cell r="S1131" t="str">
            <v>Kimberly  Richardson</v>
          </cell>
          <cell r="T1131" t="str">
            <v>kimberly_richardson@rhcc1.com</v>
          </cell>
          <cell r="U1131" t="str">
            <v>910-227-2850</v>
          </cell>
        </row>
        <row r="1132">
          <cell r="A1132" t="str">
            <v>780005</v>
          </cell>
          <cell r="B1132" t="str">
            <v>Robeson Health Care Corporation</v>
          </cell>
          <cell r="C1132" t="str">
            <v>Julian T. Pierce Health Center</v>
          </cell>
          <cell r="D1132" t="str">
            <v>LOC-00422</v>
          </cell>
          <cell r="E1132" t="str">
            <v>Robeson</v>
          </cell>
          <cell r="F1132" t="str">
            <v>Robeson</v>
          </cell>
          <cell r="G1132" t="str">
            <v>Public health provider : Federally Qualified Health Center</v>
          </cell>
          <cell r="H1132" t="str">
            <v>eugene_nor@rhcc1.com</v>
          </cell>
          <cell r="I1132" t="str">
            <v>910-521-2900</v>
          </cell>
          <cell r="J1132" t="str">
            <v>George T Hall</v>
          </cell>
          <cell r="K1132" t="str">
            <v>gt_hall@rhcc1.com</v>
          </cell>
          <cell r="L1132" t="str">
            <v>910-521-2900</v>
          </cell>
          <cell r="M1132" t="str">
            <v>Eugene B Nor</v>
          </cell>
          <cell r="N1132" t="str">
            <v>eugene_nor@rhcc1.com</v>
          </cell>
          <cell r="O1132" t="str">
            <v>910-521-2900</v>
          </cell>
          <cell r="P1132" t="str">
            <v>Mallory  Jacobs</v>
          </cell>
          <cell r="Q1132" t="str">
            <v>mallory_jacobs@rhcc1.com</v>
          </cell>
          <cell r="R1132" t="str">
            <v>910-521-2816</v>
          </cell>
          <cell r="S1132" t="str">
            <v>Betty  Smith</v>
          </cell>
          <cell r="T1132" t="str">
            <v>betty_smith@rhcc1.com</v>
          </cell>
          <cell r="U1132" t="str">
            <v>910-521-2816</v>
          </cell>
        </row>
        <row r="1133">
          <cell r="A1133" t="str">
            <v>780002</v>
          </cell>
          <cell r="B1133" t="str">
            <v>Robeson Health Care Corporation</v>
          </cell>
          <cell r="C1133" t="str">
            <v>Saint Pauls health Center</v>
          </cell>
          <cell r="D1133" t="str">
            <v>LOC-00455</v>
          </cell>
          <cell r="E1133" t="str">
            <v>Robeson</v>
          </cell>
          <cell r="F1133" t="str">
            <v>Robeson</v>
          </cell>
          <cell r="G1133" t="str">
            <v>Medical practice : family medicine</v>
          </cell>
          <cell r="H1133" t="str">
            <v>eugene_nor@rhcc1.com</v>
          </cell>
          <cell r="I1133" t="str">
            <v>910-521-2900</v>
          </cell>
          <cell r="J1133" t="str">
            <v>George T Hall</v>
          </cell>
          <cell r="K1133" t="str">
            <v>gt_hall@rhcc1.com</v>
          </cell>
          <cell r="L1133" t="str">
            <v>910-521-2900</v>
          </cell>
          <cell r="M1133" t="str">
            <v>Eugene B Nor</v>
          </cell>
          <cell r="N1133" t="str">
            <v>eugene_nor@rhcc1.com</v>
          </cell>
          <cell r="O1133" t="str">
            <v>910-521-2900</v>
          </cell>
          <cell r="P1133" t="str">
            <v>Jaclyn  Seals</v>
          </cell>
          <cell r="Q1133" t="str">
            <v>jaclyn_seals@rhcc1.com</v>
          </cell>
          <cell r="R1133" t="str">
            <v>910-241-3042</v>
          </cell>
          <cell r="S1133" t="str">
            <v>Angel  Durden</v>
          </cell>
          <cell r="T1133" t="str">
            <v>angel_durden@rhcc1.com</v>
          </cell>
          <cell r="U1133" t="str">
            <v>910-241-3042</v>
          </cell>
        </row>
        <row r="1134">
          <cell r="A1134" t="str">
            <v>830017</v>
          </cell>
          <cell r="B1134" t="str">
            <v>Robeson Health Care Corporation</v>
          </cell>
          <cell r="C1134" t="str">
            <v>Scotland Health Center</v>
          </cell>
          <cell r="D1134" t="str">
            <v>LOC-00460</v>
          </cell>
          <cell r="E1134" t="str">
            <v>Scotland</v>
          </cell>
          <cell r="F1134" t="str">
            <v>Scotland</v>
          </cell>
          <cell r="G1134" t="str">
            <v>Other</v>
          </cell>
          <cell r="H1134" t="str">
            <v>eugene_nor@rhcc1.com</v>
          </cell>
          <cell r="I1134" t="str">
            <v>910-521-2900</v>
          </cell>
          <cell r="J1134" t="str">
            <v>George T Hall</v>
          </cell>
          <cell r="K1134" t="str">
            <v>gt_hall@rhcc1.com</v>
          </cell>
          <cell r="L1134" t="str">
            <v>910-521-2900</v>
          </cell>
          <cell r="M1134" t="str">
            <v>Eugene B Nor</v>
          </cell>
          <cell r="N1134" t="str">
            <v>eugene_nor@rhcc1.com</v>
          </cell>
          <cell r="O1134" t="str">
            <v>910-521-2900</v>
          </cell>
          <cell r="P1134" t="str">
            <v>Edith  Sheffield</v>
          </cell>
          <cell r="Q1134" t="str">
            <v>edith_sheffield@rhcc1.com</v>
          </cell>
          <cell r="R1134" t="str">
            <v>910-506-4682</v>
          </cell>
          <cell r="S1134" t="str">
            <v>April  Locklear</v>
          </cell>
          <cell r="T1134" t="str">
            <v>april_locklear@rhcc1.com</v>
          </cell>
          <cell r="U1134" t="str">
            <v>910-521-2900</v>
          </cell>
        </row>
        <row r="1135">
          <cell r="A1135" t="str">
            <v>790001</v>
          </cell>
          <cell r="B1135" t="str">
            <v>Rockingham County Department of Health and Human Services</v>
          </cell>
          <cell r="C1135" t="str">
            <v>Rockingham County Division of Public Health</v>
          </cell>
          <cell r="D1135" t="str">
            <v>LOC-00360</v>
          </cell>
          <cell r="E1135" t="str">
            <v>Rockingham</v>
          </cell>
          <cell r="F1135" t="str">
            <v>Rockingham</v>
          </cell>
          <cell r="G1135" t="str">
            <v>Public health provider : public health clinic</v>
          </cell>
          <cell r="H1135" t="str">
            <v>syoung@co.rockingham.nc.us</v>
          </cell>
          <cell r="I1135" t="str">
            <v>+336-342-8141</v>
          </cell>
          <cell r="J1135" t="str">
            <v>Susan  Young</v>
          </cell>
          <cell r="K1135" t="str">
            <v>syoung@co.rockingham.nc.us</v>
          </cell>
          <cell r="L1135" t="str">
            <v>+336-342-8151</v>
          </cell>
          <cell r="M1135" t="str">
            <v>Kevin  Howard</v>
          </cell>
          <cell r="N1135" t="str">
            <v>khoward@co.rockingham.nc.us</v>
          </cell>
          <cell r="O1135" t="str">
            <v>+336-623-5171</v>
          </cell>
          <cell r="P1135" t="str">
            <v>Karon  Weddle</v>
          </cell>
          <cell r="Q1135" t="str">
            <v>kweddle@co.rockingham.nc.us</v>
          </cell>
          <cell r="R1135" t="str">
            <v>336-342-8257</v>
          </cell>
          <cell r="S1135" t="str">
            <v>Jennifer K Love</v>
          </cell>
          <cell r="T1135" t="str">
            <v>jklove@co.rockingham.nc.us</v>
          </cell>
          <cell r="U1135" t="str">
            <v>336-342-8189</v>
          </cell>
        </row>
        <row r="1136">
          <cell r="A1136" t="str">
            <v>64C010</v>
          </cell>
          <cell r="B1136" t="str">
            <v>Rocky Mount Family Medical Center</v>
          </cell>
          <cell r="C1136" t="str">
            <v>Rocky Mount Family Medical Center</v>
          </cell>
          <cell r="D1136" t="str">
            <v>LOC-02317</v>
          </cell>
          <cell r="E1136" t="str">
            <v>Nash</v>
          </cell>
          <cell r="F1136" t="str">
            <v>Nash</v>
          </cell>
          <cell r="G1136" t="str">
            <v>Medical practice : family medicine</v>
          </cell>
          <cell r="H1136" t="str">
            <v>ematthews@rmfmc.com</v>
          </cell>
          <cell r="I1136" t="str">
            <v>252-443-3133</v>
          </cell>
          <cell r="J1136" t="str">
            <v>Tommy  Smith</v>
          </cell>
          <cell r="K1136" t="str">
            <v>tsmith@rmfmc.com</v>
          </cell>
          <cell r="L1136" t="str">
            <v>252-443-3133</v>
          </cell>
          <cell r="M1136" t="str">
            <v>Mark S Abel</v>
          </cell>
          <cell r="N1136" t="str">
            <v>mabel@rmfmc.com</v>
          </cell>
          <cell r="O1136" t="str">
            <v>252-443-3133</v>
          </cell>
          <cell r="P1136" t="str">
            <v>Elaine R Matthews</v>
          </cell>
          <cell r="Q1136" t="str">
            <v>ematthews@rmfmc.com</v>
          </cell>
          <cell r="R1136" t="str">
            <v>252-443-3133</v>
          </cell>
          <cell r="S1136" t="str">
            <v>Sonal  Rathod</v>
          </cell>
          <cell r="T1136" t="str">
            <v>srathod@rmfmc.com</v>
          </cell>
          <cell r="U1136" t="str">
            <v>252-443-3133</v>
          </cell>
        </row>
        <row r="1137">
          <cell r="A1137" t="str">
            <v>64C005</v>
          </cell>
          <cell r="B1137" t="str">
            <v>Rocky Mount Kidney Center</v>
          </cell>
          <cell r="C1137" t="str">
            <v>Rocky Mount Kidney Center</v>
          </cell>
          <cell r="D1137" t="str">
            <v>LOC-00970</v>
          </cell>
          <cell r="E1137" t="str">
            <v>Nash</v>
          </cell>
          <cell r="F1137" t="str">
            <v>Nash</v>
          </cell>
          <cell r="G1137" t="str">
            <v>Other</v>
          </cell>
          <cell r="H1137" t="str">
            <v>ralph.mills@fmc-na.com</v>
          </cell>
          <cell r="I1137" t="str">
            <v>252-443-9800</v>
          </cell>
          <cell r="J1137" t="str">
            <v>Ralph A Mills</v>
          </cell>
          <cell r="K1137" t="str">
            <v>ralph.mills@fmc-na.com</v>
          </cell>
          <cell r="L1137" t="str">
            <v>919-709-8213</v>
          </cell>
          <cell r="M1137" t="str">
            <v>Michael D Holland</v>
          </cell>
          <cell r="N1137" t="str">
            <v>mholland@boice-willis.com</v>
          </cell>
          <cell r="O1137" t="str">
            <v>252-937-0241</v>
          </cell>
          <cell r="P1137" t="str">
            <v>Ralph A Mills</v>
          </cell>
          <cell r="Q1137" t="str">
            <v>ralph.mills@fmc-na.com</v>
          </cell>
          <cell r="R1137" t="str">
            <v>919-079-8213</v>
          </cell>
          <cell r="S1137" t="str">
            <v>Jennifer B Daniels</v>
          </cell>
          <cell r="T1137" t="str">
            <v>jennifer.daniels@fmc-na.com</v>
          </cell>
          <cell r="U1137" t="str">
            <v>252-443-9800</v>
          </cell>
        </row>
        <row r="1138">
          <cell r="A1138" t="str">
            <v>800001</v>
          </cell>
          <cell r="B1138" t="str">
            <v>Rowan County Health Department</v>
          </cell>
          <cell r="C1138" t="str">
            <v>Rowan County Health Department</v>
          </cell>
          <cell r="D1138" t="str">
            <v>LOC-00361</v>
          </cell>
          <cell r="E1138" t="str">
            <v>Rowan</v>
          </cell>
          <cell r="F1138" t="str">
            <v>Rowan</v>
          </cell>
          <cell r="G1138" t="str">
            <v>Public health provider : public health clinic</v>
          </cell>
          <cell r="H1138" t="str">
            <v>meredith.littell@rowancountync.gov</v>
          </cell>
          <cell r="I1138" t="str">
            <v>+704-216-8777</v>
          </cell>
          <cell r="J1138" t="str">
            <v>Nina  Oliver</v>
          </cell>
          <cell r="K1138" t="str">
            <v>nina.oliver@rowancountync.gov</v>
          </cell>
          <cell r="L1138" t="str">
            <v>+704-216-8777</v>
          </cell>
          <cell r="M1138" t="str">
            <v>Lloyd  Nickerson</v>
          </cell>
          <cell r="N1138" t="str">
            <v>lloyd.nickerson@rowancountync.gov</v>
          </cell>
          <cell r="O1138" t="str">
            <v>+704-216-8777</v>
          </cell>
          <cell r="P1138" t="str">
            <v>Meredith  Littell</v>
          </cell>
          <cell r="Q1138" t="str">
            <v>meredith.littell@rowancountync.gov</v>
          </cell>
          <cell r="R1138" t="str">
            <v>704-216-8846</v>
          </cell>
          <cell r="S1138" t="str">
            <v>Angela  Worley</v>
          </cell>
          <cell r="T1138" t="str">
            <v>angela.worley@rowancountync.gov</v>
          </cell>
          <cell r="U1138" t="str">
            <v>704-216-8811</v>
          </cell>
        </row>
        <row r="1139">
          <cell r="A1139" t="str">
            <v>800033</v>
          </cell>
          <cell r="B1139" t="str">
            <v>Rowan Diagnostic Clinic, PA</v>
          </cell>
          <cell r="C1139" t="str">
            <v>Rowan Diagnostic Clinic, PA</v>
          </cell>
          <cell r="D1139" t="str">
            <v>LOC-00586</v>
          </cell>
          <cell r="E1139" t="str">
            <v>Rowan</v>
          </cell>
          <cell r="F1139" t="str">
            <v>Rowan</v>
          </cell>
          <cell r="G1139" t="str">
            <v>Other</v>
          </cell>
          <cell r="H1139" t="str">
            <v>paulv@rowandiagnostic.com</v>
          </cell>
          <cell r="I1139" t="str">
            <v>704-633-7220</v>
          </cell>
          <cell r="J1139" t="str">
            <v>Paul  Verhaeghe</v>
          </cell>
          <cell r="K1139" t="str">
            <v>paulv@rowandiagnostic.com</v>
          </cell>
          <cell r="L1139" t="str">
            <v>704-216-7050</v>
          </cell>
          <cell r="M1139" t="str">
            <v>Brent  Seifert</v>
          </cell>
          <cell r="N1139" t="str">
            <v>bseifert@rowandiagnostic.com</v>
          </cell>
          <cell r="O1139" t="str">
            <v>704-633-7220</v>
          </cell>
          <cell r="P1139" t="str">
            <v>Rhonda  Barker</v>
          </cell>
          <cell r="Q1139" t="str">
            <v>rbarker@rowandiagnostic.com</v>
          </cell>
          <cell r="R1139" t="str">
            <v>704-633-7220</v>
          </cell>
          <cell r="S1139" t="str">
            <v>Getsy  Monsalvo</v>
          </cell>
          <cell r="T1139" t="str">
            <v>gmonsalvo@rowandiagnostic.com</v>
          </cell>
          <cell r="U1139" t="str">
            <v>704-633-7220</v>
          </cell>
        </row>
        <row r="1140">
          <cell r="A1140" t="str">
            <v>80C007</v>
          </cell>
          <cell r="B1140" t="str">
            <v>Rowan Drug, Inc dba The Medicine Shoppe</v>
          </cell>
          <cell r="C1140" t="str">
            <v>The Medicine Shoppe</v>
          </cell>
          <cell r="D1140" t="str">
            <v>LOC-02095</v>
          </cell>
          <cell r="E1140" t="str">
            <v>Rowan</v>
          </cell>
          <cell r="F1140" t="str">
            <v>Rowan</v>
          </cell>
          <cell r="G1140" t="str">
            <v>Pharmacy : independent</v>
          </cell>
          <cell r="H1140" t="str">
            <v>medicineshoppe445@gmail.com</v>
          </cell>
          <cell r="I1140" t="str">
            <v>704-637-6120</v>
          </cell>
          <cell r="J1140" t="str">
            <v>Teresa M Casmus</v>
          </cell>
          <cell r="K1140" t="str">
            <v>medicineshoppe445@gmail.com</v>
          </cell>
          <cell r="L1140" t="str">
            <v>704-637-6120</v>
          </cell>
          <cell r="M1140" t="str">
            <v>Teresa M Casmus</v>
          </cell>
          <cell r="N1140" t="str">
            <v>medicineshoppe445@gmail.com</v>
          </cell>
          <cell r="O1140" t="str">
            <v>704-637-6120</v>
          </cell>
          <cell r="P1140" t="str">
            <v>Teresa M Casmus</v>
          </cell>
          <cell r="Q1140" t="str">
            <v>medicineshoppe445@gmail.com</v>
          </cell>
          <cell r="R1140" t="str">
            <v>704-637-6120</v>
          </cell>
          <cell r="S1140" t="str">
            <v>Emily E Boyd</v>
          </cell>
          <cell r="T1140" t="str">
            <v>dishman719@gmail.com</v>
          </cell>
          <cell r="U1140" t="str">
            <v>704-637-6120</v>
          </cell>
        </row>
        <row r="1141">
          <cell r="A1141" t="str">
            <v>73C002</v>
          </cell>
          <cell r="B1141" t="str">
            <v>Roxboro Medical Associates</v>
          </cell>
          <cell r="C1141" t="str">
            <v>Roxboro Medical Associates</v>
          </cell>
          <cell r="D1141" t="str">
            <v>LOC-02156</v>
          </cell>
          <cell r="E1141" t="str">
            <v>Person</v>
          </cell>
          <cell r="F1141" t="str">
            <v>Person</v>
          </cell>
          <cell r="G1141" t="str">
            <v>Medical practice : internal medicine</v>
          </cell>
          <cell r="H1141" t="str">
            <v>roxboromedical@gmail.com</v>
          </cell>
          <cell r="I1141" t="str">
            <v>336-599-3212</v>
          </cell>
          <cell r="J1141" t="str">
            <v>Jeffrey  Kafer</v>
          </cell>
          <cell r="K1141" t="str">
            <v>kaferj@hotmail.com</v>
          </cell>
          <cell r="L1141" t="str">
            <v>336-514-6968</v>
          </cell>
          <cell r="M1141" t="str">
            <v>Thomas  Long Jr</v>
          </cell>
          <cell r="N1141" t="str">
            <v>tlongjrmd@gmail.com</v>
          </cell>
          <cell r="O1141" t="str">
            <v>336-503-4165</v>
          </cell>
          <cell r="P1141" t="str">
            <v>Giselle  Pymento</v>
          </cell>
          <cell r="Q1141" t="str">
            <v>gpymento@gmail.com</v>
          </cell>
          <cell r="R1141" t="str">
            <v>919-656-8951</v>
          </cell>
          <cell r="S1141" t="str">
            <v>Laura  Blackard</v>
          </cell>
          <cell r="T1141" t="str">
            <v>lbblackard705@gmail.com</v>
          </cell>
          <cell r="U1141" t="str">
            <v>336-503-2349</v>
          </cell>
        </row>
        <row r="1142">
          <cell r="A1142" t="str">
            <v>330008</v>
          </cell>
          <cell r="B1142" t="str">
            <v>Rural Health Group, Inc.</v>
          </cell>
          <cell r="C1142" t="str">
            <v>Rural Health Group Whitakers</v>
          </cell>
          <cell r="D1142" t="str">
            <v>LOC-00408</v>
          </cell>
          <cell r="E1142" t="str">
            <v>Edgecombe</v>
          </cell>
          <cell r="F1142" t="str">
            <v>Edgecombe</v>
          </cell>
          <cell r="G1142" t="str">
            <v>Public health provider : Federally Qualified Health Center</v>
          </cell>
          <cell r="H1142" t="str">
            <v>yvonne.long-gee@rhgnc.org</v>
          </cell>
          <cell r="I1142" t="str">
            <v>252-536-5440</v>
          </cell>
          <cell r="J1142" t="str">
            <v>Yvonne  Long-Gee</v>
          </cell>
          <cell r="K1142" t="str">
            <v>yvonne.long-gee@rhgnc.org</v>
          </cell>
          <cell r="L1142" t="str">
            <v>252-536-5820</v>
          </cell>
          <cell r="M1142" t="str">
            <v>Ronald  Hughes</v>
          </cell>
          <cell r="N1142" t="str">
            <v>ronald.hughes@rhgnc.org</v>
          </cell>
          <cell r="O1142" t="str">
            <v>252-437-2171</v>
          </cell>
          <cell r="P1142" t="str">
            <v>Kesha  Rooks</v>
          </cell>
          <cell r="Q1142" t="str">
            <v>kesha.rooks@rhgnc.org</v>
          </cell>
          <cell r="R1142" t="str">
            <v>252-536-5863</v>
          </cell>
          <cell r="S1142" t="str">
            <v>Laquita  Balmer</v>
          </cell>
          <cell r="T1142" t="str">
            <v>laquita.balmer@rhgnc.org</v>
          </cell>
          <cell r="U1142" t="str">
            <v>252-534-1661</v>
          </cell>
        </row>
        <row r="1143">
          <cell r="A1143" t="str">
            <v>420005</v>
          </cell>
          <cell r="B1143" t="str">
            <v>Rural Health Group, Inc.</v>
          </cell>
          <cell r="C1143" t="str">
            <v>Rural Health Group Lake Gaston</v>
          </cell>
          <cell r="D1143" t="str">
            <v>LOC-00405</v>
          </cell>
          <cell r="E1143" t="str">
            <v>Halifax</v>
          </cell>
          <cell r="F1143" t="str">
            <v>Halifax</v>
          </cell>
          <cell r="G1143" t="str">
            <v>Public health provider : Federally Qualified Health Center</v>
          </cell>
          <cell r="H1143" t="str">
            <v>yvonne.long-gee@rhgnc.org</v>
          </cell>
          <cell r="I1143" t="str">
            <v>252-536-5440</v>
          </cell>
          <cell r="J1143" t="str">
            <v>Yvonne  Long-Gee</v>
          </cell>
          <cell r="K1143" t="str">
            <v>yvonne.long-gee@rhgnc.org</v>
          </cell>
          <cell r="L1143" t="str">
            <v>252-536-5820</v>
          </cell>
          <cell r="M1143" t="str">
            <v>Ronald  Hughes</v>
          </cell>
          <cell r="N1143" t="str">
            <v>ronald.hughes@rhgnc.org</v>
          </cell>
          <cell r="O1143" t="str">
            <v>252-437-2171</v>
          </cell>
          <cell r="P1143" t="str">
            <v>Kesha  Rooks</v>
          </cell>
          <cell r="Q1143" t="str">
            <v>kesha.rooks@rhgnc.org</v>
          </cell>
          <cell r="R1143" t="str">
            <v>252-536-5863</v>
          </cell>
          <cell r="S1143" t="str">
            <v>Julie  Campbell</v>
          </cell>
          <cell r="T1143" t="str">
            <v>julie.campbell@rhgnc.org</v>
          </cell>
          <cell r="U1143" t="str">
            <v>252-537-0134</v>
          </cell>
        </row>
        <row r="1144">
          <cell r="A1144" t="str">
            <v>420006</v>
          </cell>
          <cell r="B1144" t="str">
            <v>Rural Health Group, Inc.</v>
          </cell>
          <cell r="C1144" t="str">
            <v>Rural Health Group Enfield</v>
          </cell>
          <cell r="D1144" t="str">
            <v>LOC-00399</v>
          </cell>
          <cell r="E1144" t="str">
            <v>Halifax</v>
          </cell>
          <cell r="F1144" t="str">
            <v>Halifax</v>
          </cell>
          <cell r="G1144" t="str">
            <v>Public health provider : Federally Qualified Health Center</v>
          </cell>
          <cell r="H1144" t="str">
            <v>yvonne.long-gee@rhgnc.org</v>
          </cell>
          <cell r="I1144" t="str">
            <v>252-536-5440</v>
          </cell>
          <cell r="J1144" t="str">
            <v>Yvonne  Long-Gee</v>
          </cell>
          <cell r="K1144" t="str">
            <v>yvonne.long-gee@rhgnc.org</v>
          </cell>
          <cell r="L1144" t="str">
            <v>252-536-5820</v>
          </cell>
          <cell r="M1144" t="str">
            <v>Ronald  Hughes</v>
          </cell>
          <cell r="N1144" t="str">
            <v>ronald.hughes@rhgnc.org</v>
          </cell>
          <cell r="O1144" t="str">
            <v>252-437-2171</v>
          </cell>
          <cell r="P1144" t="str">
            <v>Kesha  Rooks</v>
          </cell>
          <cell r="Q1144" t="str">
            <v>kesha.rooks@rhgnc.org</v>
          </cell>
          <cell r="R1144" t="str">
            <v>252-536-5863</v>
          </cell>
          <cell r="S1144" t="str">
            <v>Sherry  Whitaker</v>
          </cell>
          <cell r="T1144" t="str">
            <v>sherry.whitaker@rhgnc.org</v>
          </cell>
          <cell r="U1144" t="str">
            <v>252-445-2332</v>
          </cell>
        </row>
        <row r="1145">
          <cell r="A1145" t="str">
            <v>910009</v>
          </cell>
          <cell r="B1145" t="str">
            <v>Rural Health Group, Inc.</v>
          </cell>
          <cell r="C1145" t="str">
            <v>Rural Health Group Henderson</v>
          </cell>
          <cell r="D1145" t="str">
            <v>LOC-00404</v>
          </cell>
          <cell r="E1145" t="str">
            <v>Vance</v>
          </cell>
          <cell r="F1145" t="str">
            <v>Vance</v>
          </cell>
          <cell r="G1145" t="str">
            <v>Public health provider : Federally Qualified Health Center</v>
          </cell>
          <cell r="H1145" t="str">
            <v>yvonne.long-gee@rhgnc.org</v>
          </cell>
          <cell r="I1145" t="str">
            <v>252-536-5440</v>
          </cell>
          <cell r="J1145" t="str">
            <v>Yvonne  Long-Gee</v>
          </cell>
          <cell r="K1145" t="str">
            <v>yvonne.long-gee@rhgnc.org</v>
          </cell>
          <cell r="L1145" t="str">
            <v>252-536-5820</v>
          </cell>
          <cell r="M1145" t="str">
            <v>Ronald  Hughes</v>
          </cell>
          <cell r="N1145" t="str">
            <v>ronald.hughes@rhgnc.org</v>
          </cell>
          <cell r="O1145" t="str">
            <v>252-437-2171</v>
          </cell>
          <cell r="P1145" t="str">
            <v>Kesha  Rooks</v>
          </cell>
          <cell r="Q1145" t="str">
            <v>kesha.rooks@rhgnc.org</v>
          </cell>
          <cell r="R1145" t="str">
            <v>252-536-5863</v>
          </cell>
          <cell r="S1145" t="str">
            <v>Ione  Long</v>
          </cell>
          <cell r="T1145" t="str">
            <v>ione.long@rhgnc.org</v>
          </cell>
          <cell r="U1145" t="str">
            <v>252-438-3549</v>
          </cell>
        </row>
        <row r="1146">
          <cell r="A1146" t="str">
            <v>42C002</v>
          </cell>
          <cell r="B1146" t="str">
            <v>Rural Health Group, Inc.</v>
          </cell>
          <cell r="C1146" t="str">
            <v>Rural Health Group HRMC</v>
          </cell>
          <cell r="D1146" t="str">
            <v>LOC-00409</v>
          </cell>
          <cell r="E1146" t="str">
            <v>Halifax</v>
          </cell>
          <cell r="F1146" t="str">
            <v>Halifax</v>
          </cell>
          <cell r="G1146" t="str">
            <v>Public health provider : Federally Qualified Health Center</v>
          </cell>
          <cell r="H1146" t="str">
            <v>yvonne.long-gee@rhgnc.org</v>
          </cell>
          <cell r="I1146" t="str">
            <v>252-536-5440</v>
          </cell>
          <cell r="J1146" t="str">
            <v>Yvonne  Long-Gee</v>
          </cell>
          <cell r="K1146" t="str">
            <v>yvonne.long-gee@rhgnc.org</v>
          </cell>
          <cell r="L1146" t="str">
            <v>252-536-5820</v>
          </cell>
          <cell r="M1146" t="str">
            <v>Ronald  Hughes</v>
          </cell>
          <cell r="N1146" t="str">
            <v>ronald.hughes@rhgnc.org</v>
          </cell>
          <cell r="O1146" t="str">
            <v>252-437-2171</v>
          </cell>
          <cell r="P1146" t="str">
            <v>Kesha  Rooks</v>
          </cell>
          <cell r="Q1146" t="str">
            <v>kesha.rooks@rhgnc.org</v>
          </cell>
          <cell r="R1146" t="str">
            <v>252-536-5863</v>
          </cell>
          <cell r="S1146" t="str">
            <v>Julie  Campbell</v>
          </cell>
          <cell r="T1146" t="str">
            <v>julie.campbell@rhgnc.org</v>
          </cell>
          <cell r="U1146" t="str">
            <v>252-537-0134</v>
          </cell>
        </row>
        <row r="1147">
          <cell r="A1147" t="str">
            <v>660003</v>
          </cell>
          <cell r="B1147" t="str">
            <v>Rural Health Group, Inc.</v>
          </cell>
          <cell r="C1147" t="str">
            <v>Rural Health Group Jackson</v>
          </cell>
          <cell r="D1147" t="str">
            <v>LOC-00400</v>
          </cell>
          <cell r="E1147" t="str">
            <v>Northampton</v>
          </cell>
          <cell r="F1147" t="str">
            <v>Northampton</v>
          </cell>
          <cell r="G1147" t="str">
            <v>Public health provider : Federally Qualified Health Center</v>
          </cell>
          <cell r="H1147" t="str">
            <v>yvonne.long-gee@rhgnc.org</v>
          </cell>
          <cell r="I1147" t="str">
            <v>252-536-5440</v>
          </cell>
          <cell r="J1147" t="str">
            <v>Yvonne  Long-Gee</v>
          </cell>
          <cell r="K1147" t="str">
            <v>yvonne.long-gee@rhgnc.org</v>
          </cell>
          <cell r="L1147" t="str">
            <v>252-536-5820</v>
          </cell>
          <cell r="M1147" t="str">
            <v>Ronald  Hughes</v>
          </cell>
          <cell r="N1147" t="str">
            <v>ronald.hughes@rhgnc.org</v>
          </cell>
          <cell r="O1147" t="str">
            <v>252-437-2171</v>
          </cell>
          <cell r="P1147" t="str">
            <v>Kesha  Rooks</v>
          </cell>
          <cell r="Q1147" t="str">
            <v>kesha.rooks@rhgnc.org</v>
          </cell>
          <cell r="R1147" t="str">
            <v>252-536-5863</v>
          </cell>
          <cell r="S1147" t="str">
            <v>Laquita  Balmer</v>
          </cell>
          <cell r="T1147" t="str">
            <v>laquita.balmer@rhgnc.org</v>
          </cell>
          <cell r="U1147" t="str">
            <v>252-534-1661</v>
          </cell>
        </row>
        <row r="1148">
          <cell r="A1148" t="str">
            <v>420009</v>
          </cell>
          <cell r="B1148" t="str">
            <v>Rural Health Group, Inc.</v>
          </cell>
          <cell r="C1148" t="str">
            <v>Rural Health Group Scotland Neck</v>
          </cell>
          <cell r="D1148" t="str">
            <v>LOC-00402</v>
          </cell>
          <cell r="E1148" t="str">
            <v>Halifax</v>
          </cell>
          <cell r="F1148" t="str">
            <v>Halifax</v>
          </cell>
          <cell r="G1148" t="str">
            <v>Public health provider : Federally Qualified Health Center</v>
          </cell>
          <cell r="H1148" t="str">
            <v>yvonne.long-gee@rhgnc.org</v>
          </cell>
          <cell r="I1148" t="str">
            <v>252-536-5440</v>
          </cell>
          <cell r="J1148" t="str">
            <v>Yvonne  Long-Gee</v>
          </cell>
          <cell r="K1148" t="str">
            <v>yvonne.long-gee@rhgnc.org</v>
          </cell>
          <cell r="L1148" t="str">
            <v>252-536-5820</v>
          </cell>
          <cell r="M1148" t="str">
            <v>Ronald  Hughes</v>
          </cell>
          <cell r="N1148" t="str">
            <v>ronald.hughes@rhgnc.org</v>
          </cell>
          <cell r="O1148" t="str">
            <v>252-437-2171</v>
          </cell>
          <cell r="P1148" t="str">
            <v>Kesha  Rooks</v>
          </cell>
          <cell r="Q1148" t="str">
            <v>kesha.rooks@rhgnc.org</v>
          </cell>
          <cell r="R1148" t="str">
            <v>252-536-5863</v>
          </cell>
          <cell r="S1148" t="str">
            <v>Tracey  Tucker</v>
          </cell>
          <cell r="T1148" t="str">
            <v>tracey.tucker@rhgnc.org</v>
          </cell>
          <cell r="U1148" t="str">
            <v>252-826-3143</v>
          </cell>
        </row>
        <row r="1149">
          <cell r="A1149" t="str">
            <v>420010</v>
          </cell>
          <cell r="B1149" t="str">
            <v>Rural Health Group, Inc.</v>
          </cell>
          <cell r="C1149" t="str">
            <v>Rural Health Group Twin County</v>
          </cell>
          <cell r="D1149" t="str">
            <v>LOC-00407</v>
          </cell>
          <cell r="E1149" t="str">
            <v>Halifax</v>
          </cell>
          <cell r="F1149" t="str">
            <v>Halifax</v>
          </cell>
          <cell r="G1149" t="str">
            <v>Public health provider : Federally Qualified Health Center</v>
          </cell>
          <cell r="H1149" t="str">
            <v>yvonne.long-gee@rhgnc.org</v>
          </cell>
          <cell r="I1149" t="str">
            <v>252-536-5440</v>
          </cell>
          <cell r="J1149" t="str">
            <v>Yvonne  Long-Gee</v>
          </cell>
          <cell r="K1149" t="str">
            <v>yvonne.long-gee@rhgnc.org</v>
          </cell>
          <cell r="L1149" t="str">
            <v>252-536-5820</v>
          </cell>
          <cell r="M1149" t="str">
            <v>Ronald  Hughes</v>
          </cell>
          <cell r="N1149" t="str">
            <v>ronald.hughes@rhgnc.org</v>
          </cell>
          <cell r="O1149" t="str">
            <v>252-437-2171</v>
          </cell>
          <cell r="P1149" t="str">
            <v>Kesha  Rooks</v>
          </cell>
          <cell r="Q1149" t="str">
            <v>kesha.rooks@rhgnc.org</v>
          </cell>
          <cell r="R1149" t="str">
            <v>252-536-5863</v>
          </cell>
          <cell r="S1149" t="str">
            <v>Ione  Long</v>
          </cell>
          <cell r="T1149" t="str">
            <v>ione.long@rhgnc.org</v>
          </cell>
          <cell r="U1149" t="str">
            <v>252-438-3549</v>
          </cell>
        </row>
        <row r="1150">
          <cell r="A1150" t="str">
            <v>420011</v>
          </cell>
          <cell r="B1150" t="str">
            <v>Rural Health Group, Inc.</v>
          </cell>
          <cell r="C1150" t="str">
            <v>Rural Health Group Family Practice</v>
          </cell>
          <cell r="D1150" t="str">
            <v>LOC-00398</v>
          </cell>
          <cell r="E1150" t="str">
            <v>Halifax</v>
          </cell>
          <cell r="F1150" t="str">
            <v>Halifax</v>
          </cell>
          <cell r="G1150" t="str">
            <v>Public health provider : Federally Qualified Health Center</v>
          </cell>
          <cell r="H1150" t="str">
            <v>yvonne.long-gee@rhgnc.org</v>
          </cell>
          <cell r="I1150" t="str">
            <v>252-536-5440</v>
          </cell>
          <cell r="J1150" t="str">
            <v>Yvonne  Long-Gee</v>
          </cell>
          <cell r="K1150" t="str">
            <v>yvonne.long-gee@rhgnc.org</v>
          </cell>
          <cell r="L1150" t="str">
            <v>252-536-5820</v>
          </cell>
          <cell r="M1150" t="str">
            <v>Ronald  Hughes</v>
          </cell>
          <cell r="N1150" t="str">
            <v>ronald.hughes@rhgnc.org</v>
          </cell>
          <cell r="O1150" t="str">
            <v>252-437-2171</v>
          </cell>
          <cell r="P1150" t="str">
            <v>Kesha  Rooks</v>
          </cell>
          <cell r="Q1150" t="str">
            <v>kesha.rooks@rhgnc.org</v>
          </cell>
          <cell r="R1150" t="str">
            <v>252-536-5863</v>
          </cell>
          <cell r="S1150" t="str">
            <v>Julie  Campbell</v>
          </cell>
          <cell r="T1150" t="str">
            <v>julie.campbell@rhgnc.org</v>
          </cell>
          <cell r="U1150" t="str">
            <v>252-536-5795</v>
          </cell>
        </row>
        <row r="1151">
          <cell r="A1151" t="str">
            <v>32C027</v>
          </cell>
          <cell r="B1151" t="str">
            <v>Russell's Pharmacy &amp; Shoppe, LLC</v>
          </cell>
          <cell r="C1151" t="str">
            <v>Russell's Pharmacy &amp; Shoppe</v>
          </cell>
          <cell r="D1151" t="str">
            <v>LOC-01974</v>
          </cell>
          <cell r="E1151" t="str">
            <v>Durham</v>
          </cell>
          <cell r="F1151" t="str">
            <v>Durham</v>
          </cell>
          <cell r="G1151" t="str">
            <v>Pharmacy : independent</v>
          </cell>
          <cell r="H1151" t="str">
            <v>dr.darius.russell@gmail.com</v>
          </cell>
          <cell r="I1151" t="str">
            <v>919-908-1060</v>
          </cell>
          <cell r="J1151" t="str">
            <v>Darius  Russell</v>
          </cell>
          <cell r="K1151" t="str">
            <v>dr.darius.russell@gmail.com</v>
          </cell>
          <cell r="L1151" t="str">
            <v>919-641-0634</v>
          </cell>
          <cell r="M1151" t="str">
            <v>Darius  Russell</v>
          </cell>
          <cell r="N1151" t="str">
            <v>dr.darius.russell@gmail.com</v>
          </cell>
          <cell r="O1151" t="str">
            <v>919-641-0634</v>
          </cell>
          <cell r="P1151" t="str">
            <v>Darius L Russell</v>
          </cell>
          <cell r="Q1151" t="str">
            <v>dr.darius.russell@gmail.com</v>
          </cell>
          <cell r="R1151" t="str">
            <v>919-908-1060</v>
          </cell>
          <cell r="S1151" t="str">
            <v>Darius  Russell</v>
          </cell>
          <cell r="T1151" t="str">
            <v>dr.darius.russell@gmail.com</v>
          </cell>
          <cell r="U1151" t="str">
            <v>919-908-1060</v>
          </cell>
        </row>
        <row r="1152">
          <cell r="A1152" t="str">
            <v>810003</v>
          </cell>
          <cell r="B1152" t="str">
            <v>Rutherford Regional health System, Duke LifePoit</v>
          </cell>
          <cell r="C1152" t="str">
            <v>Rutherford Regional Health System, Duke LifePoint</v>
          </cell>
          <cell r="D1152" t="str">
            <v>LOC-00363</v>
          </cell>
          <cell r="E1152" t="str">
            <v>Rutherford</v>
          </cell>
          <cell r="F1152" t="str">
            <v>Rutherford</v>
          </cell>
          <cell r="G1152" t="str">
            <v>Hospital</v>
          </cell>
          <cell r="H1152" t="str">
            <v>susan.hoy@rutherfordregional.com</v>
          </cell>
          <cell r="I1152" t="str">
            <v>+828-286-5000</v>
          </cell>
          <cell r="J1152" t="str">
            <v>Rebecca  Segal</v>
          </cell>
          <cell r="K1152" t="str">
            <v>rebecca.segal@rutherfordregional.com</v>
          </cell>
          <cell r="L1152" t="str">
            <v>+828-286-5200</v>
          </cell>
          <cell r="M1152" t="str">
            <v>Franklin j Mooring</v>
          </cell>
          <cell r="N1152" t="str">
            <v>frank.morring@rutherfordregional.com</v>
          </cell>
          <cell r="O1152" t="str">
            <v>+828-286-5233</v>
          </cell>
          <cell r="P1152" t="str">
            <v>Susan H Hoy</v>
          </cell>
          <cell r="Q1152" t="str">
            <v>susan.hoy@rutherfordregional.com</v>
          </cell>
          <cell r="R1152" t="str">
            <v>828-286-5322</v>
          </cell>
          <cell r="S1152" t="str">
            <v>Lana R swink</v>
          </cell>
          <cell r="T1152" t="str">
            <v>rachelle.swink@rutherfordregional.com</v>
          </cell>
          <cell r="U1152" t="str">
            <v>828-286-5324</v>
          </cell>
        </row>
        <row r="1153">
          <cell r="A1153" t="str">
            <v>92C069</v>
          </cell>
          <cell r="B1153" t="str">
            <v>Rx for Healthy Solutions, Inc DBA Medicap Pharmacy</v>
          </cell>
          <cell r="C1153" t="str">
            <v>Medicap Pharmacy 8286</v>
          </cell>
          <cell r="D1153" t="str">
            <v>LOC-02086</v>
          </cell>
          <cell r="E1153" t="str">
            <v>Wake</v>
          </cell>
          <cell r="F1153" t="str">
            <v>Wake</v>
          </cell>
          <cell r="G1153" t="str">
            <v>Pharmacy : independent</v>
          </cell>
          <cell r="H1153" t="str">
            <v>medicap.raleigh@gmail.com</v>
          </cell>
          <cell r="I1153" t="str">
            <v>919-676-6161</v>
          </cell>
          <cell r="J1153" t="str">
            <v>Bobbie S Barbrey</v>
          </cell>
          <cell r="K1153" t="str">
            <v>bbarbrey@aol.com</v>
          </cell>
          <cell r="L1153" t="str">
            <v>919-676-6161</v>
          </cell>
          <cell r="M1153" t="str">
            <v>Bobbie S Barbrey</v>
          </cell>
          <cell r="N1153" t="str">
            <v>bbarbrey@aol.com</v>
          </cell>
          <cell r="O1153" t="str">
            <v>919-676-6161</v>
          </cell>
          <cell r="P1153" t="str">
            <v>Marti C Crane</v>
          </cell>
          <cell r="Q1153" t="str">
            <v>medicap.raleigh@gmail.com</v>
          </cell>
          <cell r="R1153" t="str">
            <v>919-676-6161</v>
          </cell>
          <cell r="S1153" t="str">
            <v>Bobbie S Barbrey</v>
          </cell>
          <cell r="T1153" t="str">
            <v>bbarbrey@aol.com</v>
          </cell>
          <cell r="U1153" t="str">
            <v>919-676-6161</v>
          </cell>
        </row>
        <row r="1154">
          <cell r="A1154" t="str">
            <v>75C001</v>
          </cell>
          <cell r="B1154" t="str">
            <v>Saint Luke's Hospital</v>
          </cell>
          <cell r="C1154" t="str">
            <v>Saint Luke's Hospital</v>
          </cell>
          <cell r="D1154" t="str">
            <v>LOC-00364</v>
          </cell>
          <cell r="E1154" t="str">
            <v>Polk</v>
          </cell>
          <cell r="F1154" t="str">
            <v>Polk</v>
          </cell>
          <cell r="G1154" t="str">
            <v>Hospital</v>
          </cell>
          <cell r="H1154" t="str">
            <v>kevin.reynolds@slhnc.org</v>
          </cell>
          <cell r="I1154" t="str">
            <v>+828-894-3311</v>
          </cell>
          <cell r="J1154" t="str">
            <v>Michelle C Fortune</v>
          </cell>
          <cell r="K1154" t="str">
            <v>michelle.fortune@atriumhealth.org</v>
          </cell>
          <cell r="L1154" t="str">
            <v>+828-894-3311</v>
          </cell>
          <cell r="M1154" t="str">
            <v>Thomas I Dashiell</v>
          </cell>
          <cell r="N1154" t="str">
            <v>thomas.dashiell@slhnc.org</v>
          </cell>
          <cell r="O1154" t="str">
            <v>+828-894-3311</v>
          </cell>
          <cell r="P1154" t="str">
            <v>Kevin M Reynolds</v>
          </cell>
          <cell r="Q1154" t="str">
            <v>kevin.reynolds@slhnc.org</v>
          </cell>
          <cell r="R1154" t="str">
            <v>828-894-3311</v>
          </cell>
          <cell r="S1154" t="str">
            <v>Lori H Rothell</v>
          </cell>
          <cell r="T1154" t="str">
            <v>lori.rothell@slhnc.org</v>
          </cell>
          <cell r="U1154" t="str">
            <v>828-894-3311</v>
          </cell>
        </row>
        <row r="1155">
          <cell r="A1155" t="str">
            <v>32C035</v>
          </cell>
          <cell r="B1155" t="str">
            <v>Samaritan Health Center</v>
          </cell>
          <cell r="C1155" t="str">
            <v>Samaritan Health Center</v>
          </cell>
          <cell r="D1155" t="str">
            <v>LOC-02059</v>
          </cell>
          <cell r="E1155" t="str">
            <v>Durham</v>
          </cell>
          <cell r="F1155" t="str">
            <v>Durham</v>
          </cell>
          <cell r="G1155" t="str">
            <v>Health center : community (non-Federally Qualified Health Center/non-Rural Health Clinic)</v>
          </cell>
          <cell r="H1155" t="str">
            <v>admin@samaritanhealthcenter.org</v>
          </cell>
          <cell r="I1155" t="str">
            <v>919-407-8223</v>
          </cell>
          <cell r="J1155" t="str">
            <v>Elizabeth  Brill</v>
          </cell>
          <cell r="K1155" t="str">
            <v>ebrill@samaritanhealthcenter.org</v>
          </cell>
          <cell r="L1155" t="str">
            <v>919-402-7772</v>
          </cell>
          <cell r="M1155" t="str">
            <v>Jessica  Prestwood</v>
          </cell>
          <cell r="N1155" t="str">
            <v>jprestwood@samaritanhealthcenter.org</v>
          </cell>
          <cell r="O1155" t="str">
            <v>919-441-1919</v>
          </cell>
          <cell r="P1155" t="str">
            <v>Meghan  Boyd</v>
          </cell>
          <cell r="Q1155" t="str">
            <v>mboyd@samaritanhealthcenter.org</v>
          </cell>
          <cell r="R1155" t="str">
            <v>919-407-8154</v>
          </cell>
          <cell r="S1155" t="str">
            <v>Elizabeth  Brill</v>
          </cell>
          <cell r="T1155" t="str">
            <v>ebrill@samaritanhealthcenter.org</v>
          </cell>
          <cell r="U1155" t="str">
            <v>919-407-8223</v>
          </cell>
        </row>
        <row r="1156">
          <cell r="A1156" t="str">
            <v>820001</v>
          </cell>
          <cell r="B1156" t="str">
            <v>Sampson County Health Department</v>
          </cell>
          <cell r="C1156" t="str">
            <v>Sampson County Health Department</v>
          </cell>
          <cell r="D1156" t="str">
            <v>LOC-00057</v>
          </cell>
          <cell r="E1156" t="str">
            <v>Sampson</v>
          </cell>
          <cell r="F1156" t="str">
            <v>Sampson</v>
          </cell>
          <cell r="G1156" t="str">
            <v>Public health provider : public health clinic</v>
          </cell>
          <cell r="H1156" t="str">
            <v>wrobinson@sampsonnc.com</v>
          </cell>
          <cell r="I1156" t="str">
            <v>+910-592-1131</v>
          </cell>
          <cell r="J1156" t="str">
            <v>Wanda  Robinson</v>
          </cell>
          <cell r="K1156" t="str">
            <v>wrobinson@sampsonnc.com</v>
          </cell>
          <cell r="L1156" t="str">
            <v>+910-592-1131</v>
          </cell>
          <cell r="M1156" t="str">
            <v>Timothy  Smith</v>
          </cell>
          <cell r="N1156" t="str">
            <v>marinedoc5242@yahoo.com</v>
          </cell>
          <cell r="O1156" t="str">
            <v>+910-305-4903</v>
          </cell>
          <cell r="P1156" t="str">
            <v>Kristy  Cashwell</v>
          </cell>
          <cell r="Q1156" t="str">
            <v>kcashwell@sampsonnc.com</v>
          </cell>
          <cell r="R1156" t="str">
            <v>910-592-1131</v>
          </cell>
          <cell r="S1156" t="str">
            <v>Lindsey  Woodard</v>
          </cell>
          <cell r="T1156" t="str">
            <v>lwoodard@sampsonnc.com</v>
          </cell>
          <cell r="U1156" t="str">
            <v>910-592-1131</v>
          </cell>
        </row>
        <row r="1157">
          <cell r="A1157" t="str">
            <v>820008</v>
          </cell>
          <cell r="B1157" t="str">
            <v>Sampson Regional Medical Center</v>
          </cell>
          <cell r="C1157" t="str">
            <v>Sampson Regional Medical Center</v>
          </cell>
          <cell r="D1157" t="str">
            <v>LOC-00058</v>
          </cell>
          <cell r="E1157" t="str">
            <v>Sampson</v>
          </cell>
          <cell r="F1157" t="str">
            <v>Sampson</v>
          </cell>
          <cell r="G1157" t="str">
            <v>Hospital</v>
          </cell>
          <cell r="H1157" t="str">
            <v>pbarefoot@sampsonrmc.org</v>
          </cell>
          <cell r="I1157" t="str">
            <v>+910-592-8511</v>
          </cell>
          <cell r="J1157" t="str">
            <v>Jerry  Heinzman</v>
          </cell>
          <cell r="K1157" t="str">
            <v>jheinzman@sampsonrmc.org</v>
          </cell>
          <cell r="L1157" t="str">
            <v>+910-592-8729</v>
          </cell>
          <cell r="M1157" t="str">
            <v>Shawn  Howerton</v>
          </cell>
          <cell r="N1157" t="str">
            <v>showerton@sampsonrmc.org</v>
          </cell>
          <cell r="O1157" t="str">
            <v>+910-592-8716</v>
          </cell>
          <cell r="P1157" t="str">
            <v>Pamela G Barefoot</v>
          </cell>
          <cell r="Q1157" t="str">
            <v>pbarefoot@sampsonrmc.org</v>
          </cell>
          <cell r="R1157" t="str">
            <v>910-592-8725</v>
          </cell>
          <cell r="S1157" t="str">
            <v>Wanda  Holden</v>
          </cell>
          <cell r="T1157" t="str">
            <v>wholden@sampsonrmc.org</v>
          </cell>
          <cell r="U1157" t="str">
            <v>910-592-8742</v>
          </cell>
        </row>
        <row r="1158">
          <cell r="A1158" t="str">
            <v>630007</v>
          </cell>
          <cell r="B1158" t="str">
            <v>Sandhills Pediatrics Inc</v>
          </cell>
          <cell r="C1158" t="str">
            <v>Sandhills Pediatrics- Southern Pines</v>
          </cell>
          <cell r="D1158" t="str">
            <v>LOC-01375</v>
          </cell>
          <cell r="E1158" t="str">
            <v>Moore</v>
          </cell>
          <cell r="F1158" t="str">
            <v>Moore</v>
          </cell>
          <cell r="G1158" t="str">
            <v>Medical practice : pediatrics</v>
          </cell>
          <cell r="H1158" t="str">
            <v>cdiasio@gmail.com</v>
          </cell>
          <cell r="I1158" t="str">
            <v>910-692-2444</v>
          </cell>
          <cell r="J1158" t="str">
            <v>Christoph  Diasio</v>
          </cell>
          <cell r="K1158" t="str">
            <v>cdiasio@gmail.com</v>
          </cell>
          <cell r="L1158" t="str">
            <v>910-603-7772</v>
          </cell>
          <cell r="M1158" t="str">
            <v>Christoph  Diasio</v>
          </cell>
          <cell r="N1158" t="str">
            <v>cdiasio@gmail.com</v>
          </cell>
          <cell r="O1158" t="str">
            <v>910-603-7772</v>
          </cell>
          <cell r="P1158" t="str">
            <v>Pam  Keith</v>
          </cell>
          <cell r="Q1158" t="str">
            <v>pamk@sandhills.pcc.com</v>
          </cell>
          <cell r="R1158" t="str">
            <v>910-818-3722</v>
          </cell>
          <cell r="S1158" t="str">
            <v>Breta  Conner</v>
          </cell>
          <cell r="T1158" t="str">
            <v>breta@sandhills.pcc.com</v>
          </cell>
          <cell r="U1158" t="str">
            <v>910-373-1234</v>
          </cell>
        </row>
        <row r="1159">
          <cell r="A1159" t="str">
            <v>630018</v>
          </cell>
          <cell r="B1159" t="str">
            <v>Sandhills Pediatrics Inc</v>
          </cell>
          <cell r="C1159" t="str">
            <v>Sandhills Pediatrics- 7 Lakes</v>
          </cell>
          <cell r="D1159" t="str">
            <v>LOC-01376</v>
          </cell>
          <cell r="E1159" t="str">
            <v>Moore</v>
          </cell>
          <cell r="F1159" t="str">
            <v>Moore</v>
          </cell>
          <cell r="G1159" t="str">
            <v>Medical practice : pediatrics</v>
          </cell>
          <cell r="H1159" t="str">
            <v>cdiasio@gmail.com</v>
          </cell>
          <cell r="I1159" t="str">
            <v>910-692-2444</v>
          </cell>
          <cell r="J1159" t="str">
            <v>Christoph  Diasio</v>
          </cell>
          <cell r="K1159" t="str">
            <v>cdiasio@gmail.com</v>
          </cell>
          <cell r="L1159" t="str">
            <v>910-603-7772</v>
          </cell>
          <cell r="M1159" t="str">
            <v>Christoph  Diasio</v>
          </cell>
          <cell r="N1159" t="str">
            <v>cdiasio@gmail.com</v>
          </cell>
          <cell r="O1159" t="str">
            <v>910-603-7772</v>
          </cell>
          <cell r="P1159" t="str">
            <v>Stephanie P Deaton</v>
          </cell>
          <cell r="Q1159" t="str">
            <v>deatonsteph@gmail.com</v>
          </cell>
          <cell r="R1159" t="str">
            <v>910-692-2444</v>
          </cell>
          <cell r="S1159" t="str">
            <v>Bobbi J Shepherd</v>
          </cell>
          <cell r="T1159" t="str">
            <v>bobbi@sandhills.pcc.com</v>
          </cell>
          <cell r="U1159" t="str">
            <v>910-692-2444</v>
          </cell>
        </row>
        <row r="1160">
          <cell r="A1160" t="str">
            <v>470012</v>
          </cell>
          <cell r="B1160" t="str">
            <v>Sandhills Pediatrics Inc</v>
          </cell>
          <cell r="C1160" t="str">
            <v>Sandhills Pediatrics-Raeford</v>
          </cell>
          <cell r="D1160" t="str">
            <v>LOC-01377</v>
          </cell>
          <cell r="E1160" t="str">
            <v>Hoke</v>
          </cell>
          <cell r="F1160" t="str">
            <v>Hoke</v>
          </cell>
          <cell r="G1160" t="str">
            <v>Medical practice : pediatrics</v>
          </cell>
          <cell r="H1160" t="str">
            <v>cdiasio@gmail.com</v>
          </cell>
          <cell r="I1160" t="str">
            <v>910-692-2444</v>
          </cell>
          <cell r="J1160" t="str">
            <v>Christoph  Diasio</v>
          </cell>
          <cell r="K1160" t="str">
            <v>cdiasio@gmail.com</v>
          </cell>
          <cell r="L1160" t="str">
            <v>910-603-7772</v>
          </cell>
          <cell r="M1160" t="str">
            <v>Christoph  Diasio</v>
          </cell>
          <cell r="N1160" t="str">
            <v>cdiasio@gmail.com</v>
          </cell>
          <cell r="O1160" t="str">
            <v>910-603-7772</v>
          </cell>
          <cell r="P1160" t="str">
            <v>Katrina  Scott</v>
          </cell>
          <cell r="Q1160" t="str">
            <v>katrina@sandhills.pcc.com</v>
          </cell>
          <cell r="R1160" t="str">
            <v>910-565-0006</v>
          </cell>
          <cell r="S1160" t="str">
            <v>Samantha  Arnold</v>
          </cell>
          <cell r="T1160" t="str">
            <v>samanthad@sandhills.pcc.com</v>
          </cell>
          <cell r="U1160" t="str">
            <v>910-692-2444</v>
          </cell>
        </row>
        <row r="1161">
          <cell r="A1161" t="str">
            <v>92C023</v>
          </cell>
          <cell r="B1161" t="str">
            <v>SAS Institute Inc</v>
          </cell>
          <cell r="C1161" t="str">
            <v>SAS Health Care Center</v>
          </cell>
          <cell r="D1161" t="str">
            <v>LOC-01139</v>
          </cell>
          <cell r="E1161" t="str">
            <v>Wake</v>
          </cell>
          <cell r="F1161" t="str">
            <v>Wake</v>
          </cell>
          <cell r="G1161" t="str">
            <v>Medical practice : family medicine</v>
          </cell>
          <cell r="H1161" t="str">
            <v>sonya.glavin@sas.com</v>
          </cell>
          <cell r="I1161" t="str">
            <v>919-531-8809</v>
          </cell>
          <cell r="J1161" t="str">
            <v>James  Goodnight</v>
          </cell>
          <cell r="K1161" t="str">
            <v>jim.goodnight@sas.com</v>
          </cell>
          <cell r="L1161" t="str">
            <v>919-531-7600</v>
          </cell>
          <cell r="M1161" t="str">
            <v>Sonya M Glavin</v>
          </cell>
          <cell r="N1161" t="str">
            <v>sonya.glavin@sas.com</v>
          </cell>
          <cell r="O1161" t="str">
            <v>919-531-7271</v>
          </cell>
          <cell r="P1161" t="str">
            <v>Sonya M Glavin</v>
          </cell>
          <cell r="Q1161" t="str">
            <v>sonya.glavin@sas.com</v>
          </cell>
          <cell r="R1161" t="str">
            <v>919-531-7271</v>
          </cell>
          <cell r="S1161" t="str">
            <v>Jeanne  Evans</v>
          </cell>
          <cell r="T1161" t="str">
            <v>jeanne.evans@sas.com</v>
          </cell>
          <cell r="U1161" t="str">
            <v>919-531-2403</v>
          </cell>
        </row>
        <row r="1162">
          <cell r="A1162" t="str">
            <v>830001</v>
          </cell>
          <cell r="B1162" t="str">
            <v>Scotland County Health Department</v>
          </cell>
          <cell r="C1162" t="str">
            <v>Scotland County Health Department</v>
          </cell>
          <cell r="D1162" t="str">
            <v>LOC-00059</v>
          </cell>
          <cell r="E1162" t="str">
            <v>Scotland</v>
          </cell>
          <cell r="F1162" t="str">
            <v>Scotland</v>
          </cell>
          <cell r="G1162" t="str">
            <v>Public health provider : public health clinic</v>
          </cell>
          <cell r="H1162" t="str">
            <v>dpage@scotlandcounty.org</v>
          </cell>
          <cell r="I1162" t="str">
            <v>+910-277-2440</v>
          </cell>
          <cell r="J1162" t="str">
            <v>Kevin  Patterson</v>
          </cell>
          <cell r="K1162" t="str">
            <v>kpatterson@scotlandcounty.org</v>
          </cell>
          <cell r="L1162" t="str">
            <v>+910-277-2406</v>
          </cell>
          <cell r="M1162" t="str">
            <v>Jonathan  Rowson</v>
          </cell>
          <cell r="N1162" t="str">
            <v>jonathanrowson@gmail.com</v>
          </cell>
          <cell r="O1162" t="str">
            <v>+910-844-4077</v>
          </cell>
          <cell r="P1162" t="str">
            <v>Donna  Page</v>
          </cell>
          <cell r="Q1162" t="str">
            <v>dpage@scotlandcounty.org</v>
          </cell>
          <cell r="R1162" t="str">
            <v>910-277-2440</v>
          </cell>
          <cell r="S1162" t="str">
            <v>Alisa  Freeman</v>
          </cell>
          <cell r="T1162" t="str">
            <v>adfreeman@scotlandcounty.org</v>
          </cell>
          <cell r="U1162" t="str">
            <v>910-277-2440</v>
          </cell>
        </row>
        <row r="1163">
          <cell r="A1163" t="str">
            <v>830012</v>
          </cell>
          <cell r="B1163" t="str">
            <v>Scotland Health Care System</v>
          </cell>
          <cell r="C1163" t="str">
            <v>Scotland Health Care System</v>
          </cell>
          <cell r="D1163" t="str">
            <v>LOC-00060</v>
          </cell>
          <cell r="E1163" t="str">
            <v>Scotland</v>
          </cell>
          <cell r="F1163" t="str">
            <v>Scotland</v>
          </cell>
          <cell r="G1163" t="str">
            <v>Hospital</v>
          </cell>
          <cell r="H1163" t="str">
            <v>claire.graham@scotlandhealth.org</v>
          </cell>
          <cell r="I1163" t="str">
            <v>+910-291-7782</v>
          </cell>
          <cell r="J1163" t="str">
            <v>Gregory C Wood</v>
          </cell>
          <cell r="K1163" t="str">
            <v>greg.wood@scotlandhealth.org</v>
          </cell>
          <cell r="L1163" t="str">
            <v>+910-291-7777</v>
          </cell>
          <cell r="M1163" t="str">
            <v>Cheryl J Davis</v>
          </cell>
          <cell r="N1163" t="str">
            <v>cheryl.davis@scotlandhealth.org</v>
          </cell>
          <cell r="O1163" t="str">
            <v>+910-291-7532</v>
          </cell>
          <cell r="P1163" t="str">
            <v>Claire W Graham</v>
          </cell>
          <cell r="Q1163" t="str">
            <v>claire.graham@scotlandhealth.org</v>
          </cell>
          <cell r="R1163" t="str">
            <v>910-291-7782</v>
          </cell>
          <cell r="S1163" t="str">
            <v>Diane S Plymale</v>
          </cell>
          <cell r="T1163" t="str">
            <v>diane.plymale@scotlandhealth.org</v>
          </cell>
          <cell r="U1163" t="str">
            <v>910-291-7785</v>
          </cell>
        </row>
        <row r="1164">
          <cell r="A1164" t="str">
            <v>92C117</v>
          </cell>
          <cell r="B1164" t="str">
            <v>select medical services, pllc dba select family practice</v>
          </cell>
          <cell r="C1164" t="str">
            <v>select medical services, pllc dba select family practice</v>
          </cell>
          <cell r="D1164" t="str">
            <v>LOC-03321</v>
          </cell>
          <cell r="E1164" t="str">
            <v>Wake</v>
          </cell>
          <cell r="F1164" t="str">
            <v>Wake</v>
          </cell>
          <cell r="G1164" t="str">
            <v>Medical practice : family medicine</v>
          </cell>
          <cell r="H1164" t="str">
            <v>ncselectmedicalservices@gmail.com</v>
          </cell>
          <cell r="I1164" t="str">
            <v>919-676-0202</v>
          </cell>
          <cell r="J1164" t="str">
            <v>jennifer  arata</v>
          </cell>
          <cell r="K1164" t="str">
            <v>ncselectmedicalservices@gmail.com</v>
          </cell>
          <cell r="L1164" t="str">
            <v>919-676-0202</v>
          </cell>
          <cell r="M1164" t="str">
            <v>russell  harrell</v>
          </cell>
          <cell r="N1164" t="str">
            <v>ncselectmedicalservices@gmail.com</v>
          </cell>
          <cell r="O1164" t="str">
            <v>919-676-0202</v>
          </cell>
          <cell r="P1164" t="str">
            <v>jennifer  arata</v>
          </cell>
          <cell r="Q1164" t="str">
            <v>ncselectmedicalservices@gmail.com</v>
          </cell>
          <cell r="R1164" t="str">
            <v>919-676-0202</v>
          </cell>
          <cell r="S1164" t="str">
            <v>reza  hatefi</v>
          </cell>
          <cell r="T1164" t="str">
            <v>ncselectmedicalservices@gmail.com</v>
          </cell>
          <cell r="U1164" t="str">
            <v>919-676-0202</v>
          </cell>
        </row>
        <row r="1165">
          <cell r="A1165" t="str">
            <v>41C001</v>
          </cell>
          <cell r="B1165" t="str">
            <v>Select Specialty Hospital, Greensboro INC,  located at the Moses Cone Hospital</v>
          </cell>
          <cell r="C1165" t="str">
            <v>Select Specialty Hospital, Inc, Greensboro @ the Moses Cone Hospital</v>
          </cell>
          <cell r="D1165" t="str">
            <v>LOC-00062</v>
          </cell>
          <cell r="E1165" t="str">
            <v>Guilford</v>
          </cell>
          <cell r="F1165" t="str">
            <v>Guilford</v>
          </cell>
          <cell r="G1165" t="str">
            <v>Hospital</v>
          </cell>
          <cell r="H1165" t="str">
            <v>mlmetcalf@selectmedical.com</v>
          </cell>
          <cell r="I1165" t="str">
            <v>+336-832-5700</v>
          </cell>
          <cell r="J1165" t="str">
            <v>Ronnie  Wagley</v>
          </cell>
          <cell r="K1165" t="str">
            <v>rowagley@selectmedical.com</v>
          </cell>
          <cell r="L1165" t="str">
            <v>+817-609-5285</v>
          </cell>
          <cell r="M1165" t="str">
            <v>Raymond C Sullivan, Jr.</v>
          </cell>
          <cell r="N1165" t="str">
            <v>sullray@gmail.com</v>
          </cell>
          <cell r="O1165" t="str">
            <v>+336-832-5700</v>
          </cell>
          <cell r="P1165" t="str">
            <v>Mitzi L Metcalf</v>
          </cell>
          <cell r="Q1165" t="str">
            <v>mlmetcalf@selectmedical.com</v>
          </cell>
          <cell r="R1165" t="str">
            <v>336-832-5795</v>
          </cell>
          <cell r="S1165" t="str">
            <v>Rebecca  Opoku</v>
          </cell>
          <cell r="T1165" t="str">
            <v>reopoku@selectmedical.com</v>
          </cell>
          <cell r="U1165" t="str">
            <v>336-832-5779</v>
          </cell>
        </row>
        <row r="1166">
          <cell r="A1166" t="str">
            <v>32C002</v>
          </cell>
          <cell r="B1166" t="str">
            <v>Select Specialty Hospital-Durham</v>
          </cell>
          <cell r="C1166" t="str">
            <v>Select Specialty Hospital-Durham</v>
          </cell>
          <cell r="D1166" t="str">
            <v>LOC-00063</v>
          </cell>
          <cell r="E1166" t="str">
            <v>Durham</v>
          </cell>
          <cell r="F1166" t="str">
            <v>Durham</v>
          </cell>
          <cell r="G1166" t="str">
            <v>Hospital</v>
          </cell>
          <cell r="H1166" t="str">
            <v>makeathley@selectmedical.com</v>
          </cell>
          <cell r="I1166" t="str">
            <v>+984-569-4040</v>
          </cell>
          <cell r="J1166" t="str">
            <v>Ronnie  Wagley</v>
          </cell>
          <cell r="K1166" t="str">
            <v>rowagley@selectmedical.com</v>
          </cell>
          <cell r="L1166" t="str">
            <v>+817-609-5285</v>
          </cell>
          <cell r="M1166" t="str">
            <v>Craig  Rackley</v>
          </cell>
          <cell r="N1166" t="str">
            <v>craig.rackley@duke.edu</v>
          </cell>
          <cell r="O1166" t="str">
            <v>+984-569-4040</v>
          </cell>
          <cell r="P1166" t="str">
            <v>Maggie  Keathley</v>
          </cell>
          <cell r="Q1166" t="str">
            <v>makeathley@selectmedical.com</v>
          </cell>
          <cell r="R1166" t="str">
            <v>919-500-1754</v>
          </cell>
          <cell r="S1166" t="str">
            <v>Antonio  Blue</v>
          </cell>
          <cell r="T1166" t="str">
            <v>apblue@selectmedical.com</v>
          </cell>
          <cell r="U1166" t="str">
            <v>984-243-1597</v>
          </cell>
        </row>
        <row r="1167">
          <cell r="A1167" t="str">
            <v>700010</v>
          </cell>
          <cell r="B1167" t="str">
            <v>Sentara Albemarle Regional Medical Center</v>
          </cell>
          <cell r="C1167" t="str">
            <v>Sentara Albemarle Regional Medical Center</v>
          </cell>
          <cell r="D1167" t="str">
            <v>LOC-00064</v>
          </cell>
          <cell r="E1167" t="str">
            <v>Pasquotank</v>
          </cell>
          <cell r="F1167" t="str">
            <v>Pasquotank</v>
          </cell>
          <cell r="G1167" t="str">
            <v>Hospital</v>
          </cell>
          <cell r="H1167" t="str">
            <v>kkwheele@sentara.com</v>
          </cell>
          <cell r="I1167" t="str">
            <v>+252-384-4600</v>
          </cell>
          <cell r="J1167" t="str">
            <v>Phillip E Jackson</v>
          </cell>
          <cell r="K1167" t="str">
            <v>pejacks1@sentara.com</v>
          </cell>
          <cell r="L1167" t="str">
            <v>+252-384-4600</v>
          </cell>
          <cell r="M1167" t="str">
            <v>Donald B Bowling</v>
          </cell>
          <cell r="N1167" t="str">
            <v>dbbowli1@sentara.com</v>
          </cell>
          <cell r="O1167" t="str">
            <v>+252-384-4600</v>
          </cell>
          <cell r="P1167" t="str">
            <v>Kathryn K Wheeler</v>
          </cell>
          <cell r="Q1167" t="str">
            <v>kkwheele@sentara.com</v>
          </cell>
          <cell r="R1167" t="str">
            <v>252-384-4611</v>
          </cell>
          <cell r="S1167" t="str">
            <v>Henry  Yu</v>
          </cell>
          <cell r="T1167" t="str">
            <v>hxyu@sentara.com</v>
          </cell>
          <cell r="U1167" t="str">
            <v>252-384-4642</v>
          </cell>
        </row>
        <row r="1168">
          <cell r="A1168" t="str">
            <v>270003</v>
          </cell>
          <cell r="B1168" t="str">
            <v>Sentara Family &amp; Internal Medicine Physicians</v>
          </cell>
          <cell r="C1168" t="str">
            <v>Sentara Family &amp; Internal Medicine Physicians - Moyock</v>
          </cell>
          <cell r="D1168" t="str">
            <v>LOC-02470</v>
          </cell>
          <cell r="E1168" t="str">
            <v>Currituck</v>
          </cell>
          <cell r="F1168" t="str">
            <v>Currituck</v>
          </cell>
          <cell r="G1168" t="str">
            <v>Medical practice : family medicine</v>
          </cell>
          <cell r="H1168" t="str">
            <v>cjmatthe@sentara.com</v>
          </cell>
          <cell r="I1168" t="str">
            <v>252-435-1275</v>
          </cell>
          <cell r="J1168" t="str">
            <v>Molly  Burke</v>
          </cell>
          <cell r="K1168" t="str">
            <v>maburke@sentara.com</v>
          </cell>
          <cell r="L1168" t="str">
            <v>252-337-9113</v>
          </cell>
          <cell r="M1168" t="str">
            <v>Sidney M Sutton</v>
          </cell>
          <cell r="N1168" t="str">
            <v>smsutto1@sentara.com</v>
          </cell>
          <cell r="O1168" t="str">
            <v>252-337-9120</v>
          </cell>
          <cell r="P1168" t="str">
            <v>Cori A Stone</v>
          </cell>
          <cell r="Q1168" t="str">
            <v>cjmatthe@sentara.com</v>
          </cell>
          <cell r="R1168" t="str">
            <v>252-435-1280</v>
          </cell>
          <cell r="S1168" t="str">
            <v>Jessica  Jackson</v>
          </cell>
          <cell r="T1168" t="str">
            <v>jdjacks3@sentara.com</v>
          </cell>
          <cell r="U1168" t="str">
            <v>252-435-1279</v>
          </cell>
        </row>
        <row r="1169">
          <cell r="A1169" t="str">
            <v>70C004</v>
          </cell>
          <cell r="B1169" t="str">
            <v>Sentara Family Medicine Physicians</v>
          </cell>
          <cell r="C1169" t="str">
            <v>Sentara Family Medicine Physicians</v>
          </cell>
          <cell r="D1169" t="str">
            <v>LOC-02482</v>
          </cell>
          <cell r="E1169" t="str">
            <v>Pasquotank</v>
          </cell>
          <cell r="F1169" t="str">
            <v>Pasquotank</v>
          </cell>
          <cell r="G1169" t="str">
            <v>Medical practice : family medicine</v>
          </cell>
          <cell r="H1169" t="str">
            <v>alodom1@sentara.com</v>
          </cell>
          <cell r="I1169" t="str">
            <v>252-384-2601</v>
          </cell>
          <cell r="J1169" t="str">
            <v>Margaret A Burke</v>
          </cell>
          <cell r="K1169" t="str">
            <v>maburke@sentara.com</v>
          </cell>
          <cell r="L1169" t="str">
            <v>757-409-8280</v>
          </cell>
          <cell r="M1169" t="str">
            <v>Sidney M Sutton</v>
          </cell>
          <cell r="N1169" t="str">
            <v>smsutto1@sentara.com</v>
          </cell>
          <cell r="O1169" t="str">
            <v>252-337-9120</v>
          </cell>
          <cell r="P1169" t="str">
            <v>Angela  Odom</v>
          </cell>
          <cell r="Q1169" t="str">
            <v>alodom1@sentara.com</v>
          </cell>
          <cell r="R1169" t="str">
            <v>252-384-2601</v>
          </cell>
          <cell r="S1169" t="str">
            <v>Janna  Russell</v>
          </cell>
          <cell r="T1169" t="str">
            <v>jgrussel@sentara.com</v>
          </cell>
          <cell r="U1169" t="str">
            <v>252-384-2601</v>
          </cell>
        </row>
        <row r="1170">
          <cell r="A1170" t="str">
            <v>21C003</v>
          </cell>
          <cell r="B1170" t="str">
            <v>Sentara Family Medicine Physicians</v>
          </cell>
          <cell r="C1170" t="str">
            <v>Sentara Family and Internal Medicine Physicians</v>
          </cell>
          <cell r="D1170" t="str">
            <v>LOC-02484</v>
          </cell>
          <cell r="E1170" t="str">
            <v>Chowan</v>
          </cell>
          <cell r="F1170" t="str">
            <v>Chowan</v>
          </cell>
          <cell r="G1170" t="str">
            <v>Medical practice : family medicine</v>
          </cell>
          <cell r="H1170" t="str">
            <v>alodom1@sentara.com</v>
          </cell>
          <cell r="I1170" t="str">
            <v>252-384-2601</v>
          </cell>
          <cell r="J1170" t="str">
            <v>Margaret A Burke</v>
          </cell>
          <cell r="K1170" t="str">
            <v>maburke@sentara.com</v>
          </cell>
          <cell r="L1170" t="str">
            <v>757-409-8280</v>
          </cell>
          <cell r="M1170" t="str">
            <v>Sidney M Sutton</v>
          </cell>
          <cell r="N1170" t="str">
            <v>smsutto1@sentara.com</v>
          </cell>
          <cell r="O1170" t="str">
            <v>252-337-9120</v>
          </cell>
          <cell r="P1170" t="str">
            <v>Angela  Odom</v>
          </cell>
          <cell r="Q1170" t="str">
            <v>alodom1@sentara.com</v>
          </cell>
          <cell r="R1170" t="str">
            <v>252-384-2601</v>
          </cell>
          <cell r="S1170" t="str">
            <v>Jetta  Williams</v>
          </cell>
          <cell r="T1170" t="str">
            <v>jmwill16@sentara.com</v>
          </cell>
          <cell r="U1170" t="str">
            <v>252-562-4767</v>
          </cell>
        </row>
        <row r="1171">
          <cell r="A1171" t="str">
            <v>700012</v>
          </cell>
          <cell r="B1171" t="str">
            <v>Sentara Family Medicine Physicians</v>
          </cell>
          <cell r="C1171" t="str">
            <v>Sentara Pediatric Physicians</v>
          </cell>
          <cell r="D1171" t="str">
            <v>LOC-02485</v>
          </cell>
          <cell r="E1171" t="str">
            <v>Pasquotank</v>
          </cell>
          <cell r="F1171" t="str">
            <v>Pasquotank</v>
          </cell>
          <cell r="G1171" t="str">
            <v>Medical practice : pediatrics</v>
          </cell>
          <cell r="H1171" t="str">
            <v>alodom1@sentara.com</v>
          </cell>
          <cell r="I1171" t="str">
            <v>252-384-2601</v>
          </cell>
          <cell r="J1171" t="str">
            <v>Margaret A Burke</v>
          </cell>
          <cell r="K1171" t="str">
            <v>maburke@sentara.com</v>
          </cell>
          <cell r="L1171" t="str">
            <v>757-409-8280</v>
          </cell>
          <cell r="M1171" t="str">
            <v>Sidney M Sutton</v>
          </cell>
          <cell r="N1171" t="str">
            <v>smsutto1@sentara.com</v>
          </cell>
          <cell r="O1171" t="str">
            <v>252-337-9120</v>
          </cell>
          <cell r="P1171" t="str">
            <v>Angela  Odom</v>
          </cell>
          <cell r="Q1171" t="str">
            <v>alodom1@sentara.com</v>
          </cell>
          <cell r="R1171" t="str">
            <v>252-384-2601</v>
          </cell>
          <cell r="S1171" t="str">
            <v>Heather  Woodard</v>
          </cell>
          <cell r="T1171" t="str">
            <v>hbwoodar@sentara.com</v>
          </cell>
          <cell r="U1171" t="str">
            <v>252-562-2071</v>
          </cell>
        </row>
        <row r="1172">
          <cell r="A1172" t="str">
            <v>700006</v>
          </cell>
          <cell r="B1172" t="str">
            <v>Sentara Family Medicine Physicians</v>
          </cell>
          <cell r="C1172" t="str">
            <v>Sentara Family Medicine Physicians</v>
          </cell>
          <cell r="D1172" t="str">
            <v>LOC-02467</v>
          </cell>
          <cell r="E1172" t="str">
            <v>Pasquotank</v>
          </cell>
          <cell r="F1172" t="str">
            <v>Pasquotank</v>
          </cell>
          <cell r="G1172" t="str">
            <v>Medical practice : family medicine</v>
          </cell>
          <cell r="H1172" t="str">
            <v>hwwinsl1@sentara.com</v>
          </cell>
          <cell r="I1172" t="str">
            <v>252-337-9120</v>
          </cell>
          <cell r="J1172" t="str">
            <v>Molly A Burke</v>
          </cell>
          <cell r="K1172" t="str">
            <v>maburke@sentara.com</v>
          </cell>
          <cell r="L1172" t="str">
            <v>757-409-8280</v>
          </cell>
          <cell r="M1172" t="str">
            <v>Sidney M Sutton</v>
          </cell>
          <cell r="N1172" t="str">
            <v>smsutto1@sentara.com</v>
          </cell>
          <cell r="O1172" t="str">
            <v>252-339-3074</v>
          </cell>
          <cell r="P1172" t="str">
            <v>Harriet W Winslow</v>
          </cell>
          <cell r="Q1172" t="str">
            <v>hwwinsl1@sentara.com</v>
          </cell>
          <cell r="R1172" t="str">
            <v>252-337-9120</v>
          </cell>
          <cell r="S1172" t="str">
            <v>Deborah A Verhofstadt</v>
          </cell>
          <cell r="T1172" t="str">
            <v>dabrown3@sentara.com</v>
          </cell>
          <cell r="U1172" t="str">
            <v>252-337-9120</v>
          </cell>
        </row>
        <row r="1173">
          <cell r="A1173" t="str">
            <v>70C005</v>
          </cell>
          <cell r="B1173" t="str">
            <v>Sentara Obstetrics and Gynecology Specialists</v>
          </cell>
          <cell r="C1173" t="str">
            <v>Sentara Obstetrics and Gynecology Specialists</v>
          </cell>
          <cell r="D1173" t="str">
            <v>LOC-02469</v>
          </cell>
          <cell r="E1173" t="str">
            <v>Pasquotank</v>
          </cell>
          <cell r="F1173" t="str">
            <v>Pasquotank</v>
          </cell>
          <cell r="G1173" t="str">
            <v>Medical practice : OB/GYN</v>
          </cell>
          <cell r="H1173" t="str">
            <v>lxsimps1@sentara.com</v>
          </cell>
          <cell r="I1173" t="str">
            <v>252-384-2610</v>
          </cell>
          <cell r="J1173" t="str">
            <v>Molly  Burke</v>
          </cell>
          <cell r="K1173" t="str">
            <v>maburke@sentara.com</v>
          </cell>
          <cell r="L1173" t="str">
            <v>252-337-9113</v>
          </cell>
          <cell r="M1173" t="str">
            <v>Paul L Stevenson</v>
          </cell>
          <cell r="N1173" t="str">
            <v>pxsteve2@sentara.com</v>
          </cell>
          <cell r="O1173" t="str">
            <v>252-384-2610</v>
          </cell>
          <cell r="P1173" t="str">
            <v>Lynn W Simpson</v>
          </cell>
          <cell r="Q1173" t="str">
            <v>lxsimps1@sentara.com</v>
          </cell>
          <cell r="R1173" t="str">
            <v>252-384-2612</v>
          </cell>
          <cell r="S1173" t="str">
            <v>Paul L Stevenson</v>
          </cell>
          <cell r="T1173" t="str">
            <v>pxsteve2@sentara.com</v>
          </cell>
          <cell r="U1173" t="str">
            <v>252-384-2610</v>
          </cell>
        </row>
        <row r="1174">
          <cell r="A1174" t="str">
            <v>92C027</v>
          </cell>
          <cell r="B1174" t="str">
            <v>Seqirus, Inc.</v>
          </cell>
          <cell r="C1174" t="str">
            <v>Seqirus</v>
          </cell>
          <cell r="D1174" t="str">
            <v>LOC-01338</v>
          </cell>
          <cell r="E1174" t="str">
            <v>Wake</v>
          </cell>
          <cell r="F1174" t="str">
            <v>Wake</v>
          </cell>
          <cell r="G1174" t="str">
            <v>Other</v>
          </cell>
          <cell r="H1174" t="str">
            <v>robert.rezek@seqirus.com</v>
          </cell>
          <cell r="I1174" t="str">
            <v>919-455-0359</v>
          </cell>
          <cell r="J1174" t="str">
            <v>Dave  Sehgal</v>
          </cell>
          <cell r="K1174" t="str">
            <v>dave.sehgal@seqirus.com</v>
          </cell>
          <cell r="L1174" t="str">
            <v>919-279-5304</v>
          </cell>
          <cell r="M1174" t="str">
            <v>Gregg  Sylvester</v>
          </cell>
          <cell r="N1174" t="str">
            <v>gregg.sylvester@seqirus.com</v>
          </cell>
          <cell r="O1174" t="str">
            <v>302-272-0653</v>
          </cell>
          <cell r="P1174" t="str">
            <v>Robert  Rezek</v>
          </cell>
          <cell r="Q1174" t="str">
            <v>robert.rezek@seqirus.com</v>
          </cell>
          <cell r="R1174" t="str">
            <v>919-455-0359</v>
          </cell>
          <cell r="S1174" t="str">
            <v>Allan  Wise</v>
          </cell>
          <cell r="T1174" t="str">
            <v>allan.wise@cslbehring.com</v>
          </cell>
          <cell r="U1174" t="str">
            <v>919-618-5139</v>
          </cell>
        </row>
        <row r="1175">
          <cell r="A1175" t="str">
            <v>63C003</v>
          </cell>
          <cell r="B1175" t="str">
            <v>Seven Lakes Prescription Shoppe</v>
          </cell>
          <cell r="C1175" t="str">
            <v>Seven Lakes Prescription Shoppe</v>
          </cell>
          <cell r="D1175" t="str">
            <v>LOC-01444</v>
          </cell>
          <cell r="E1175" t="str">
            <v>Moore</v>
          </cell>
          <cell r="F1175" t="str">
            <v>Moore</v>
          </cell>
          <cell r="G1175" t="str">
            <v>Pharmacy : independent</v>
          </cell>
          <cell r="H1175" t="str">
            <v>sevenlakesrx@gmail.com</v>
          </cell>
          <cell r="I1175" t="str">
            <v>910-673-7467</v>
          </cell>
          <cell r="J1175" t="str">
            <v>Rob  Barrett</v>
          </cell>
          <cell r="K1175" t="str">
            <v>barrettpharmd@gmail.com</v>
          </cell>
          <cell r="L1175" t="str">
            <v>910-673-7467</v>
          </cell>
          <cell r="M1175" t="str">
            <v>Rob  Barrett</v>
          </cell>
          <cell r="N1175" t="str">
            <v>barrettpharmd@gmail.com</v>
          </cell>
          <cell r="O1175" t="str">
            <v>910-673-7467</v>
          </cell>
          <cell r="P1175" t="str">
            <v>Kim  Bost</v>
          </cell>
          <cell r="Q1175" t="str">
            <v>kimbost@sevenlakesrx.com</v>
          </cell>
          <cell r="R1175" t="str">
            <v>910-673-7467</v>
          </cell>
          <cell r="S1175" t="str">
            <v>Laura  Kessell</v>
          </cell>
          <cell r="T1175" t="str">
            <v>laurakessell82@gmail.com</v>
          </cell>
          <cell r="U1175" t="str">
            <v>910-673-7467</v>
          </cell>
        </row>
        <row r="1176">
          <cell r="A1176" t="str">
            <v>23C016</v>
          </cell>
          <cell r="B1176" t="str">
            <v>Shelby Drugstore Inc</v>
          </cell>
          <cell r="C1176" t="str">
            <v>Shelby Drugstore</v>
          </cell>
          <cell r="D1176" t="str">
            <v>LOC-03440</v>
          </cell>
          <cell r="E1176" t="str">
            <v>Cleveland</v>
          </cell>
          <cell r="F1176" t="str">
            <v>Cleveland</v>
          </cell>
          <cell r="G1176" t="str">
            <v>Pharmacy : independent</v>
          </cell>
          <cell r="H1176" t="str">
            <v>shelbydrug@gmail.com</v>
          </cell>
          <cell r="I1176" t="str">
            <v>704-487-2939</v>
          </cell>
          <cell r="J1176" t="str">
            <v>Mark  Brooks</v>
          </cell>
          <cell r="K1176" t="str">
            <v>shelbydrug@gmail.com</v>
          </cell>
          <cell r="L1176" t="str">
            <v>704-487-2939</v>
          </cell>
          <cell r="M1176" t="str">
            <v>Mark  Brooks</v>
          </cell>
          <cell r="N1176" t="str">
            <v>shelbydrug@gmail.com</v>
          </cell>
          <cell r="O1176" t="str">
            <v>704-487-2939</v>
          </cell>
          <cell r="P1176" t="str">
            <v>Mark  Brooks</v>
          </cell>
          <cell r="Q1176" t="str">
            <v>shelbydrug@gmail.com</v>
          </cell>
          <cell r="R1176" t="str">
            <v>704-487-2939</v>
          </cell>
          <cell r="S1176" t="str">
            <v>Gary  Harden</v>
          </cell>
          <cell r="T1176" t="str">
            <v>shelbydrug@gmail.com</v>
          </cell>
          <cell r="U1176" t="str">
            <v>704-487-2939</v>
          </cell>
        </row>
        <row r="1177">
          <cell r="A1177" t="str">
            <v>92C092</v>
          </cell>
          <cell r="B1177" t="str">
            <v>shivashivaani pharmacy llc</v>
          </cell>
          <cell r="C1177" t="str">
            <v>swift creek pharmacy</v>
          </cell>
          <cell r="D1177" t="str">
            <v>LOC-02718</v>
          </cell>
          <cell r="E1177" t="str">
            <v>Wake</v>
          </cell>
          <cell r="F1177" t="str">
            <v>Wake</v>
          </cell>
          <cell r="G1177" t="str">
            <v>Pharmacy : independent</v>
          </cell>
          <cell r="H1177" t="str">
            <v>swiftcreekpharmacy@gmail.com</v>
          </cell>
          <cell r="I1177" t="str">
            <v>919-758-8505</v>
          </cell>
          <cell r="J1177" t="str">
            <v>RAVISANKARA r AVULA</v>
          </cell>
          <cell r="K1177" t="str">
            <v>swiftcreekpharmacy@gmail.com</v>
          </cell>
          <cell r="L1177" t="str">
            <v>919-758-8505</v>
          </cell>
          <cell r="M1177" t="str">
            <v>RAVISANKARA r AVULA</v>
          </cell>
          <cell r="N1177" t="str">
            <v>swiftcreekpharmacy@gmail.com</v>
          </cell>
          <cell r="O1177" t="str">
            <v>919-758-8505</v>
          </cell>
          <cell r="P1177" t="str">
            <v>RAVISANKARA r AVULA</v>
          </cell>
          <cell r="Q1177" t="str">
            <v>swiftcreekpharmacy@gmail.com</v>
          </cell>
          <cell r="R1177" t="str">
            <v>919-758-8505</v>
          </cell>
          <cell r="S1177" t="str">
            <v>nancy t blackwell</v>
          </cell>
          <cell r="T1177" t="str">
            <v>swiftcreekpharmacy@gmail.com</v>
          </cell>
          <cell r="U1177" t="str">
            <v>919-758-8505</v>
          </cell>
        </row>
        <row r="1178">
          <cell r="A1178" t="str">
            <v>36C014</v>
          </cell>
          <cell r="B1178" t="str">
            <v>Shiv Pharmacy inc</v>
          </cell>
          <cell r="C1178" t="str">
            <v>union Drugs</v>
          </cell>
          <cell r="D1178" t="str">
            <v>LOC-01536</v>
          </cell>
          <cell r="E1178" t="str">
            <v>Gaston</v>
          </cell>
          <cell r="F1178" t="str">
            <v>Gaston</v>
          </cell>
          <cell r="G1178" t="str">
            <v>Pharmacy : independent</v>
          </cell>
          <cell r="H1178" t="str">
            <v>uniondrugs@yahoo.com</v>
          </cell>
          <cell r="I1178" t="str">
            <v>980-320-1102</v>
          </cell>
          <cell r="J1178" t="str">
            <v>jignesh  patel</v>
          </cell>
          <cell r="K1178" t="str">
            <v>uniondrugs@yahoo.com</v>
          </cell>
          <cell r="L1178" t="str">
            <v>704-812-8172</v>
          </cell>
          <cell r="M1178" t="str">
            <v>Alpesh S Patel</v>
          </cell>
          <cell r="N1178" t="str">
            <v>uniondrugs@yahoo.com</v>
          </cell>
          <cell r="O1178" t="str">
            <v>980-320-1102</v>
          </cell>
          <cell r="P1178" t="str">
            <v>Alpesh S Patel</v>
          </cell>
          <cell r="Q1178" t="str">
            <v>uniondrugs@yahoo.com</v>
          </cell>
          <cell r="R1178" t="str">
            <v>980-320-1102</v>
          </cell>
          <cell r="S1178" t="str">
            <v>jignesh  patel</v>
          </cell>
          <cell r="T1178" t="str">
            <v>uniondrugs@yahoo.com</v>
          </cell>
          <cell r="U1178" t="str">
            <v>704-812-8172</v>
          </cell>
        </row>
        <row r="1179">
          <cell r="A1179" t="str">
            <v>19C003</v>
          </cell>
          <cell r="B1179" t="str">
            <v>Siler City Pharmacy, LLC</v>
          </cell>
          <cell r="C1179" t="str">
            <v>Siler City Pharmacy</v>
          </cell>
          <cell r="D1179" t="str">
            <v>LOC-01577</v>
          </cell>
          <cell r="E1179" t="str">
            <v>Chatham</v>
          </cell>
          <cell r="F1179" t="str">
            <v>Chatham</v>
          </cell>
          <cell r="G1179" t="str">
            <v>Pharmacy : independent</v>
          </cell>
          <cell r="H1179" t="str">
            <v>afox@silercitypharmacy.com</v>
          </cell>
          <cell r="I1179" t="str">
            <v>919-663-5541</v>
          </cell>
          <cell r="J1179" t="str">
            <v>Angelynn  Fox</v>
          </cell>
          <cell r="K1179" t="str">
            <v>afox@silercitypharmacy.com</v>
          </cell>
          <cell r="L1179" t="str">
            <v>919-663-5541</v>
          </cell>
          <cell r="M1179" t="str">
            <v>Angelynn  Fox</v>
          </cell>
          <cell r="N1179" t="str">
            <v>afox@silercitypharmacy.com</v>
          </cell>
          <cell r="O1179" t="str">
            <v>919-663-5541</v>
          </cell>
          <cell r="P1179" t="str">
            <v>Angelynn  Fox</v>
          </cell>
          <cell r="Q1179" t="str">
            <v>afox@silercitypharmacy.com</v>
          </cell>
          <cell r="R1179" t="str">
            <v>919-663-5541</v>
          </cell>
          <cell r="S1179" t="str">
            <v>Samuel  Cranford</v>
          </cell>
          <cell r="T1179" t="str">
            <v>scranford@silercitypharmacy.com</v>
          </cell>
          <cell r="U1179" t="str">
            <v>919-663-5541</v>
          </cell>
        </row>
        <row r="1180">
          <cell r="A1180" t="str">
            <v>92C102</v>
          </cell>
          <cell r="B1180" t="str">
            <v>SiteMed North America LLC</v>
          </cell>
          <cell r="C1180" t="str">
            <v>SiteMed NC</v>
          </cell>
          <cell r="D1180" t="str">
            <v>LOC-03214</v>
          </cell>
          <cell r="E1180" t="str">
            <v>Wake</v>
          </cell>
          <cell r="F1180" t="str">
            <v>Wake</v>
          </cell>
          <cell r="G1180" t="str">
            <v>Health center : occupational</v>
          </cell>
          <cell r="H1180" t="str">
            <v>vflores@sitemed.net</v>
          </cell>
          <cell r="I1180" t="str">
            <v>919-661-3779</v>
          </cell>
          <cell r="J1180" t="str">
            <v>Paul  Walker</v>
          </cell>
          <cell r="K1180" t="str">
            <v>lwalker@sitemed.net</v>
          </cell>
          <cell r="L1180" t="str">
            <v>888-837-4819</v>
          </cell>
          <cell r="M1180" t="str">
            <v>Gonzalo  Fernandez</v>
          </cell>
          <cell r="N1180" t="str">
            <v>gfernandez@occmedicine.com</v>
          </cell>
          <cell r="O1180" t="str">
            <v>919-661-0801</v>
          </cell>
          <cell r="P1180" t="str">
            <v>Vanessa  Flores-Watson</v>
          </cell>
          <cell r="Q1180" t="str">
            <v>vflores@sitemed.net</v>
          </cell>
          <cell r="R1180" t="str">
            <v>919-661-3779</v>
          </cell>
          <cell r="S1180" t="str">
            <v>Nancy  Tracy</v>
          </cell>
          <cell r="T1180" t="str">
            <v>support@occmedicine.com</v>
          </cell>
          <cell r="U1180" t="str">
            <v>919-661-0801</v>
          </cell>
        </row>
        <row r="1181">
          <cell r="A1181" t="str">
            <v>81C003</v>
          </cell>
          <cell r="B1181" t="str">
            <v>Smith's Drugs of Forest City</v>
          </cell>
          <cell r="C1181" t="str">
            <v>Smith's Drugs of Forest City</v>
          </cell>
          <cell r="D1181" t="str">
            <v>LOC-01387</v>
          </cell>
          <cell r="E1181" t="str">
            <v>Rutherford</v>
          </cell>
          <cell r="F1181" t="str">
            <v>Rutherford</v>
          </cell>
          <cell r="G1181" t="str">
            <v>Pharmacy : independent</v>
          </cell>
          <cell r="H1181" t="str">
            <v>jovercash@smithsdrugsfc.com</v>
          </cell>
          <cell r="I1181" t="str">
            <v>828-245-4591</v>
          </cell>
          <cell r="J1181" t="str">
            <v>John  Higgins</v>
          </cell>
          <cell r="K1181" t="str">
            <v>jhiggins@smithsdrugsfc.com</v>
          </cell>
          <cell r="L1181" t="str">
            <v>828-245-4591</v>
          </cell>
          <cell r="M1181" t="str">
            <v>Joshua  Overcash</v>
          </cell>
          <cell r="N1181" t="str">
            <v>jovercash@smithsdrugsfc.com</v>
          </cell>
          <cell r="O1181" t="str">
            <v>828-245-4591</v>
          </cell>
          <cell r="P1181" t="str">
            <v>Joshua W Overcash</v>
          </cell>
          <cell r="Q1181" t="str">
            <v>jovercash@smithsdrugsfc.com</v>
          </cell>
          <cell r="R1181" t="str">
            <v>828-245-4591</v>
          </cell>
          <cell r="S1181" t="str">
            <v>John  Higgins</v>
          </cell>
          <cell r="T1181" t="str">
            <v>jhiggins@smithsdrugsfc.com</v>
          </cell>
          <cell r="U1181" t="str">
            <v>828-245-4591</v>
          </cell>
        </row>
        <row r="1182">
          <cell r="A1182" t="str">
            <v>16C007</v>
          </cell>
          <cell r="B1182" t="str">
            <v>Sound Medical, P.A.</v>
          </cell>
          <cell r="C1182" t="str">
            <v>Sound Medical Family Practice - Cape Carteret</v>
          </cell>
          <cell r="D1182" t="str">
            <v>LOC-00594</v>
          </cell>
          <cell r="E1182" t="str">
            <v>Carteret</v>
          </cell>
          <cell r="F1182" t="str">
            <v>Carteret</v>
          </cell>
          <cell r="G1182" t="str">
            <v>Medical practice : family medicine</v>
          </cell>
          <cell r="H1182" t="str">
            <v>jrickabaugh@soundmedicalfp.com</v>
          </cell>
          <cell r="I1182" t="str">
            <v>252-247-3476</v>
          </cell>
          <cell r="J1182" t="str">
            <v>John  Rickabaugh</v>
          </cell>
          <cell r="K1182" t="str">
            <v>jrickabaugh@soundmedicalfp.com</v>
          </cell>
          <cell r="L1182" t="str">
            <v>252-354-1970</v>
          </cell>
          <cell r="M1182" t="str">
            <v>John  Rickabaugh</v>
          </cell>
          <cell r="N1182" t="str">
            <v>jrickabaugh@soundmedicalfp.com</v>
          </cell>
          <cell r="O1182" t="str">
            <v>252-247-3476</v>
          </cell>
          <cell r="P1182" t="str">
            <v>Rosemary B Porter</v>
          </cell>
          <cell r="Q1182" t="str">
            <v>rporter@soundmedicalfp.com</v>
          </cell>
          <cell r="R1182" t="str">
            <v>252-354-1970</v>
          </cell>
          <cell r="S1182" t="str">
            <v>Crystal  Dennis</v>
          </cell>
          <cell r="T1182" t="str">
            <v>cdennis@soundmedicalfp.com</v>
          </cell>
          <cell r="U1182" t="str">
            <v>252-247-3476</v>
          </cell>
        </row>
        <row r="1183">
          <cell r="A1183" t="str">
            <v>16C009</v>
          </cell>
          <cell r="B1183" t="str">
            <v>Sound Medical, P.A.</v>
          </cell>
          <cell r="C1183" t="str">
            <v>Sound Medical, P.A.</v>
          </cell>
          <cell r="D1183" t="str">
            <v>LOC-01692</v>
          </cell>
          <cell r="E1183" t="str">
            <v>Carteret</v>
          </cell>
          <cell r="F1183" t="str">
            <v>Carteret</v>
          </cell>
          <cell r="G1183" t="str">
            <v>Medical practice : family medicine</v>
          </cell>
          <cell r="H1183" t="str">
            <v>jrickabaugh@soundmedicalfp.com</v>
          </cell>
          <cell r="I1183" t="str">
            <v>252-247-3476</v>
          </cell>
          <cell r="J1183" t="str">
            <v>John  Rickabaugh</v>
          </cell>
          <cell r="K1183" t="str">
            <v>jrickabaugh@soundmedicalfp.com</v>
          </cell>
          <cell r="L1183" t="str">
            <v>252-354-1970</v>
          </cell>
          <cell r="M1183" t="str">
            <v>John  Rickabaugh</v>
          </cell>
          <cell r="N1183" t="str">
            <v>jrickabaugh@soundmedicalfp.com</v>
          </cell>
          <cell r="O1183" t="str">
            <v>252-247-3476</v>
          </cell>
          <cell r="P1183" t="str">
            <v>John  Rickabaugh</v>
          </cell>
          <cell r="Q1183" t="str">
            <v>jrickabaugh@soundmedicalfp.com</v>
          </cell>
          <cell r="R1183" t="str">
            <v>252-247-3476</v>
          </cell>
          <cell r="S1183" t="str">
            <v>Crystal  Dennis</v>
          </cell>
          <cell r="T1183" t="str">
            <v>cdennis@soundmedicalfp.com</v>
          </cell>
          <cell r="U1183" t="str">
            <v>252-247-3476</v>
          </cell>
        </row>
        <row r="1184">
          <cell r="A1184" t="str">
            <v>01C006</v>
          </cell>
          <cell r="B1184" t="str">
            <v>South Court Drug Company</v>
          </cell>
          <cell r="C1184" t="str">
            <v>South Court Drug</v>
          </cell>
          <cell r="D1184" t="str">
            <v>LOC-01535</v>
          </cell>
          <cell r="E1184" t="str">
            <v>Alamance</v>
          </cell>
          <cell r="F1184" t="str">
            <v>Alamance</v>
          </cell>
          <cell r="G1184" t="str">
            <v>Pharmacy : independent</v>
          </cell>
          <cell r="H1184" t="str">
            <v>ktapscott@triad.rr.com</v>
          </cell>
          <cell r="I1184" t="str">
            <v>336-226-4401</v>
          </cell>
          <cell r="J1184" t="str">
            <v>william k tapscott</v>
          </cell>
          <cell r="K1184" t="str">
            <v>ktapscott@triad.rr.com</v>
          </cell>
          <cell r="L1184" t="str">
            <v>336-226-4401</v>
          </cell>
          <cell r="M1184" t="str">
            <v>william k tapscott</v>
          </cell>
          <cell r="N1184" t="str">
            <v>ktapscott@triad.rr.com</v>
          </cell>
          <cell r="O1184" t="str">
            <v>336-226-4401</v>
          </cell>
          <cell r="P1184" t="str">
            <v>William K Tapscott</v>
          </cell>
          <cell r="Q1184" t="str">
            <v>ktapscott@triad.rr.com</v>
          </cell>
          <cell r="R1184" t="str">
            <v>336-226-4401</v>
          </cell>
          <cell r="S1184" t="str">
            <v>Page H Feudale</v>
          </cell>
          <cell r="T1184" t="str">
            <v>southcourtdrug@yahoo.com</v>
          </cell>
          <cell r="U1184" t="str">
            <v>336-226-4401</v>
          </cell>
        </row>
        <row r="1185">
          <cell r="A1185" t="str">
            <v>92C099</v>
          </cell>
          <cell r="B1185" t="str">
            <v>Southeastern Healthcare of NC</v>
          </cell>
          <cell r="C1185" t="str">
            <v>Southeastern Healthcare of North Carolina</v>
          </cell>
          <cell r="D1185" t="str">
            <v>LOC-01504</v>
          </cell>
          <cell r="E1185" t="str">
            <v>Wake</v>
          </cell>
          <cell r="F1185" t="str">
            <v>Wake</v>
          </cell>
          <cell r="G1185" t="str">
            <v>Other</v>
          </cell>
          <cell r="H1185" t="str">
            <v>esanders@sehcnc.com</v>
          </cell>
          <cell r="I1185" t="str">
            <v>919-212-8580</v>
          </cell>
          <cell r="J1185" t="str">
            <v>Evelyn L Sanders</v>
          </cell>
          <cell r="K1185" t="str">
            <v>esanders@sehcnc.com</v>
          </cell>
          <cell r="L1185" t="str">
            <v>919-212-8580</v>
          </cell>
          <cell r="M1185" t="str">
            <v>Ida J Dawson</v>
          </cell>
          <cell r="N1185" t="str">
            <v>idadawson@sehcnc.com</v>
          </cell>
          <cell r="O1185" t="str">
            <v>919-212-8580</v>
          </cell>
          <cell r="P1185" t="str">
            <v>Evelyn L Sanders</v>
          </cell>
          <cell r="Q1185" t="str">
            <v>esanders@sehcnc.com</v>
          </cell>
          <cell r="R1185" t="str">
            <v>919-212-8580</v>
          </cell>
          <cell r="S1185" t="str">
            <v>Mary A McNeill</v>
          </cell>
          <cell r="T1185" t="str">
            <v>msanders@sehcnc.com</v>
          </cell>
          <cell r="U1185" t="str">
            <v>919-624-2756</v>
          </cell>
        </row>
        <row r="1186">
          <cell r="A1186" t="str">
            <v>34C014</v>
          </cell>
          <cell r="B1186" t="str">
            <v>Southeastern Occupational Services</v>
          </cell>
          <cell r="C1186" t="str">
            <v>Industries for the Blind Solutions Winston Salem</v>
          </cell>
          <cell r="D1186" t="str">
            <v>LOC-01460</v>
          </cell>
          <cell r="E1186" t="str">
            <v>Forsyth</v>
          </cell>
          <cell r="F1186" t="str">
            <v>Forsyth</v>
          </cell>
          <cell r="G1186" t="str">
            <v>Health center : occupational</v>
          </cell>
          <cell r="H1186" t="str">
            <v>dr.jkcollins@sosocchealth.com</v>
          </cell>
          <cell r="I1186" t="str">
            <v>336-773-9910</v>
          </cell>
          <cell r="J1186" t="str">
            <v>John K Collins</v>
          </cell>
          <cell r="K1186" t="str">
            <v>dr.jkcollins@sosocchealth.com</v>
          </cell>
          <cell r="L1186" t="str">
            <v>336-773-9910</v>
          </cell>
          <cell r="M1186" t="str">
            <v>John K Collins</v>
          </cell>
          <cell r="N1186" t="str">
            <v>dr.jkcollins@sosocchealth.com</v>
          </cell>
          <cell r="O1186" t="str">
            <v>336-773-9910</v>
          </cell>
          <cell r="P1186" t="str">
            <v>John K Collins</v>
          </cell>
          <cell r="Q1186" t="str">
            <v>dr.jkcollins@sosocchealth.com</v>
          </cell>
          <cell r="R1186" t="str">
            <v>336-773-9910</v>
          </cell>
          <cell r="S1186" t="str">
            <v>Venessa R Griffin</v>
          </cell>
          <cell r="T1186" t="str">
            <v>healthclinic@ifbsolutions.org</v>
          </cell>
          <cell r="U1186" t="str">
            <v>336-245-5685</v>
          </cell>
        </row>
        <row r="1187">
          <cell r="A1187" t="str">
            <v>49C004</v>
          </cell>
          <cell r="B1187" t="str">
            <v>Southeastern Occupational Services</v>
          </cell>
          <cell r="C1187" t="str">
            <v>Mack Molding</v>
          </cell>
          <cell r="D1187" t="str">
            <v>LOC-01464</v>
          </cell>
          <cell r="E1187" t="str">
            <v>Iredell</v>
          </cell>
          <cell r="F1187" t="str">
            <v>Iredell</v>
          </cell>
          <cell r="G1187" t="str">
            <v>Health center : occupational</v>
          </cell>
          <cell r="H1187" t="str">
            <v>dr.jkcollins@sosocchealth.com</v>
          </cell>
          <cell r="I1187" t="str">
            <v>336-773-9910</v>
          </cell>
          <cell r="J1187" t="str">
            <v>John K Collins</v>
          </cell>
          <cell r="K1187" t="str">
            <v>dr.jkcollins@sosocchealth.com</v>
          </cell>
          <cell r="L1187" t="str">
            <v>336-773-9910</v>
          </cell>
          <cell r="M1187" t="str">
            <v>John K Collins</v>
          </cell>
          <cell r="N1187" t="str">
            <v>dr.jkcollins@sosocchealth.com</v>
          </cell>
          <cell r="O1187" t="str">
            <v>336-773-9910</v>
          </cell>
          <cell r="P1187" t="str">
            <v>John K Collins</v>
          </cell>
          <cell r="Q1187" t="str">
            <v>dr.jkcollins@sosocchealth.com</v>
          </cell>
          <cell r="R1187" t="str">
            <v>336-773-9910</v>
          </cell>
          <cell r="S1187" t="str">
            <v>Robin  Earp</v>
          </cell>
          <cell r="T1187" t="str">
            <v>rearp@mackmolding.com</v>
          </cell>
          <cell r="U1187" t="str">
            <v>704-878-9641</v>
          </cell>
        </row>
        <row r="1188">
          <cell r="A1188" t="str">
            <v>41C022</v>
          </cell>
          <cell r="B1188" t="str">
            <v>Southeastern Occupational Services</v>
          </cell>
          <cell r="C1188" t="str">
            <v>ITG Brands</v>
          </cell>
          <cell r="D1188" t="str">
            <v>LOC-01463</v>
          </cell>
          <cell r="E1188" t="str">
            <v>Guilford</v>
          </cell>
          <cell r="F1188" t="str">
            <v>Guilford</v>
          </cell>
          <cell r="G1188" t="str">
            <v>Health center : occupational</v>
          </cell>
          <cell r="H1188" t="str">
            <v>dr.jkcollins@sosocchealth.com</v>
          </cell>
          <cell r="I1188" t="str">
            <v>336-773-9910</v>
          </cell>
          <cell r="J1188" t="str">
            <v>John K Collins</v>
          </cell>
          <cell r="K1188" t="str">
            <v>dr.jkcollins@sosocchealth.com</v>
          </cell>
          <cell r="L1188" t="str">
            <v>336-773-9910</v>
          </cell>
          <cell r="M1188" t="str">
            <v>John K Collins</v>
          </cell>
          <cell r="N1188" t="str">
            <v>dr.jkcollins@sosocchealth.com</v>
          </cell>
          <cell r="O1188" t="str">
            <v>336-773-9910</v>
          </cell>
          <cell r="P1188" t="str">
            <v>John K Collins</v>
          </cell>
          <cell r="Q1188" t="str">
            <v>dr.jkcollins@sosocchealth.com</v>
          </cell>
          <cell r="R1188" t="str">
            <v>336-773-9910</v>
          </cell>
          <cell r="S1188" t="str">
            <v>Dawn  Stanley</v>
          </cell>
          <cell r="T1188" t="str">
            <v>dawn.stanley@itgbrands.com</v>
          </cell>
          <cell r="U1188" t="str">
            <v>336-335-6795</v>
          </cell>
        </row>
        <row r="1189">
          <cell r="A1189" t="str">
            <v>11C015</v>
          </cell>
          <cell r="B1189" t="str">
            <v>Southeastern Occupational Services</v>
          </cell>
          <cell r="C1189" t="str">
            <v>Industries for the Blind Asheville</v>
          </cell>
          <cell r="D1189" t="str">
            <v>LOC-01468</v>
          </cell>
          <cell r="E1189" t="str">
            <v>Buncombe</v>
          </cell>
          <cell r="F1189" t="str">
            <v>Buncombe</v>
          </cell>
          <cell r="G1189" t="str">
            <v>Health center : occupational</v>
          </cell>
          <cell r="H1189" t="str">
            <v>dr.jkcollins@sosocchealth.com</v>
          </cell>
          <cell r="I1189" t="str">
            <v>336-773-9910</v>
          </cell>
          <cell r="J1189" t="str">
            <v>John K Collins</v>
          </cell>
          <cell r="K1189" t="str">
            <v>dr.jkcollins@sosocchealth.com</v>
          </cell>
          <cell r="L1189" t="str">
            <v>336-773-9910</v>
          </cell>
          <cell r="M1189" t="str">
            <v>John K Collins</v>
          </cell>
          <cell r="N1189" t="str">
            <v>dr.jkcollins@sosocchealth.com</v>
          </cell>
          <cell r="O1189" t="str">
            <v>336-773-9910</v>
          </cell>
          <cell r="P1189" t="str">
            <v>John K Collins</v>
          </cell>
          <cell r="Q1189" t="str">
            <v>dr.jkcollins@sosocchealth.com</v>
          </cell>
          <cell r="R1189" t="str">
            <v>336-773-9910</v>
          </cell>
          <cell r="S1189" t="str">
            <v>Mary  Hunter</v>
          </cell>
          <cell r="T1189" t="str">
            <v>mhunter@ifbsolutions.org</v>
          </cell>
          <cell r="U1189" t="str">
            <v>828-667-9778</v>
          </cell>
        </row>
        <row r="1190">
          <cell r="A1190" t="str">
            <v>780013</v>
          </cell>
          <cell r="B1190" t="str">
            <v>Southeastern Regional Medical Center</v>
          </cell>
          <cell r="C1190" t="str">
            <v>Southeastern Regional Medical Center</v>
          </cell>
          <cell r="D1190" t="str">
            <v>LOC-00067</v>
          </cell>
          <cell r="E1190" t="str">
            <v>Robeson</v>
          </cell>
          <cell r="F1190" t="str">
            <v>Robeson</v>
          </cell>
          <cell r="G1190" t="str">
            <v>Hospital</v>
          </cell>
          <cell r="H1190" t="str">
            <v>lockle03@srmc.org</v>
          </cell>
          <cell r="I1190" t="str">
            <v>+910-671-5000</v>
          </cell>
          <cell r="J1190" t="str">
            <v>Joann  Anderson</v>
          </cell>
          <cell r="K1190" t="str">
            <v>anders06@srmc.org</v>
          </cell>
          <cell r="L1190" t="str">
            <v>+910-671-5050</v>
          </cell>
          <cell r="M1190" t="str">
            <v>Joseph E Roberts</v>
          </cell>
          <cell r="N1190" t="str">
            <v>robert03@srmc.org</v>
          </cell>
          <cell r="O1190" t="str">
            <v>+910-671-5878</v>
          </cell>
          <cell r="P1190" t="str">
            <v>Eric P Locklear</v>
          </cell>
          <cell r="Q1190" t="str">
            <v>lockle03@srmc.org</v>
          </cell>
          <cell r="R1190" t="str">
            <v>910-671-5175</v>
          </cell>
          <cell r="S1190" t="str">
            <v>Lakeshea  Love</v>
          </cell>
          <cell r="T1190" t="str">
            <v>love12@srmc.org</v>
          </cell>
          <cell r="U1190" t="str">
            <v>910-272-1483</v>
          </cell>
        </row>
        <row r="1191">
          <cell r="A1191" t="str">
            <v>92C026</v>
          </cell>
          <cell r="B1191" t="str">
            <v>Southern Dermatology an Affiliate of Anne Arundel Dermatology, PA</v>
          </cell>
          <cell r="C1191" t="str">
            <v>Southern Dermatology</v>
          </cell>
          <cell r="D1191" t="str">
            <v>LOC-00587</v>
          </cell>
          <cell r="E1191" t="str">
            <v>Wake</v>
          </cell>
          <cell r="F1191" t="str">
            <v>Wake</v>
          </cell>
          <cell r="G1191" t="str">
            <v>Medical practice : other specialty</v>
          </cell>
          <cell r="H1191" t="str">
            <v>lengland@aadermatology.com</v>
          </cell>
          <cell r="I1191" t="str">
            <v>919-863-0074</v>
          </cell>
          <cell r="J1191" t="str">
            <v>Lisa L England</v>
          </cell>
          <cell r="K1191" t="str">
            <v>lengland@aadermatology.com</v>
          </cell>
          <cell r="L1191" t="str">
            <v>919-863-0074</v>
          </cell>
          <cell r="M1191" t="str">
            <v>Margaret  Boyse</v>
          </cell>
          <cell r="N1191" t="str">
            <v>margaretboyse@gmail.com</v>
          </cell>
          <cell r="O1191" t="str">
            <v>919-280-1081</v>
          </cell>
          <cell r="P1191" t="str">
            <v>Lisa L England</v>
          </cell>
          <cell r="Q1191" t="str">
            <v>lengland@aadermatology.com</v>
          </cell>
          <cell r="R1191" t="str">
            <v>919-606-1455</v>
          </cell>
          <cell r="S1191" t="str">
            <v>sylvia  Fabian-bayola</v>
          </cell>
          <cell r="T1191" t="str">
            <v>sfabian-bayola@aadermatology.com</v>
          </cell>
          <cell r="U1191" t="str">
            <v>919-539-8459</v>
          </cell>
        </row>
        <row r="1192">
          <cell r="A1192" t="str">
            <v>68C011</v>
          </cell>
          <cell r="B1192" t="str">
            <v>SOUTHERN VILLAGE PHARMACY, INC</v>
          </cell>
          <cell r="C1192" t="str">
            <v>Southern Village Pharmacy</v>
          </cell>
          <cell r="D1192" t="str">
            <v>LOC-02559</v>
          </cell>
          <cell r="E1192" t="str">
            <v>Orange</v>
          </cell>
          <cell r="F1192" t="str">
            <v>Orange</v>
          </cell>
          <cell r="G1192" t="str">
            <v>Pharmacy : independent</v>
          </cell>
          <cell r="H1192" t="str">
            <v>admin@southernvillagerx.com</v>
          </cell>
          <cell r="I1192" t="str">
            <v>919-240-4084</v>
          </cell>
          <cell r="J1192" t="str">
            <v>David L Smithwick</v>
          </cell>
          <cell r="K1192" t="str">
            <v>admin@southernvillagerx.com</v>
          </cell>
          <cell r="L1192" t="str">
            <v>919-240-4084</v>
          </cell>
          <cell r="M1192" t="str">
            <v>David L Smithwick</v>
          </cell>
          <cell r="N1192" t="str">
            <v>admin@southernvillagerx.com</v>
          </cell>
          <cell r="O1192" t="str">
            <v>919-240-4084</v>
          </cell>
          <cell r="P1192" t="str">
            <v>David L Smithwick</v>
          </cell>
          <cell r="Q1192" t="str">
            <v>admin@southernvillagerx.com</v>
          </cell>
          <cell r="R1192" t="str">
            <v>919-240-4084</v>
          </cell>
          <cell r="S1192" t="str">
            <v>Susan S Harris</v>
          </cell>
          <cell r="T1192" t="str">
            <v>dave@southernvillagerx.com</v>
          </cell>
          <cell r="U1192" t="str">
            <v>919-240-4084</v>
          </cell>
        </row>
        <row r="1193">
          <cell r="A1193" t="str">
            <v>34C015</v>
          </cell>
          <cell r="B1193" t="str">
            <v>South Park Family Pharmacy</v>
          </cell>
          <cell r="C1193" t="str">
            <v>South Park Family Pharmacy</v>
          </cell>
          <cell r="D1193" t="str">
            <v>LOC-02536</v>
          </cell>
          <cell r="E1193" t="str">
            <v>Forsyth</v>
          </cell>
          <cell r="F1193" t="str">
            <v>Forsyth</v>
          </cell>
          <cell r="G1193" t="str">
            <v>Pharmacy : independent</v>
          </cell>
          <cell r="H1193" t="str">
            <v>southparkfamilypharmacy@gmail.com</v>
          </cell>
          <cell r="I1193" t="str">
            <v>336-293-4755</v>
          </cell>
          <cell r="J1193" t="str">
            <v>Russell  Patterson</v>
          </cell>
          <cell r="K1193" t="str">
            <v>pmc.management@outlook.com</v>
          </cell>
          <cell r="L1193" t="str">
            <v>336-817-6794</v>
          </cell>
          <cell r="M1193" t="str">
            <v>Russell  Patterson</v>
          </cell>
          <cell r="N1193" t="str">
            <v>pmc.management@outlook.com</v>
          </cell>
          <cell r="O1193" t="str">
            <v>336-817-6794</v>
          </cell>
          <cell r="P1193" t="str">
            <v>William C Council</v>
          </cell>
          <cell r="Q1193" t="str">
            <v>southparkfamilypharmacy@gmail.com</v>
          </cell>
          <cell r="R1193" t="str">
            <v>336-293-4755</v>
          </cell>
          <cell r="S1193" t="str">
            <v>Jeffery  Halcomb</v>
          </cell>
          <cell r="T1193" t="str">
            <v>pmc.management@outlook.com</v>
          </cell>
          <cell r="U1193" t="str">
            <v>336-293-4755</v>
          </cell>
        </row>
        <row r="1194">
          <cell r="A1194" t="str">
            <v>81C005</v>
          </cell>
          <cell r="B1194" t="str">
            <v>Spindale Drug Company Inc</v>
          </cell>
          <cell r="C1194" t="str">
            <v>Spindale Drug Company</v>
          </cell>
          <cell r="D1194" t="str">
            <v>LOC-01698</v>
          </cell>
          <cell r="E1194" t="str">
            <v>Rutherford</v>
          </cell>
          <cell r="F1194" t="str">
            <v>Rutherford</v>
          </cell>
          <cell r="G1194" t="str">
            <v>Pharmacy : independent</v>
          </cell>
          <cell r="H1194" t="str">
            <v>spindaledrug@gmail.com</v>
          </cell>
          <cell r="I1194" t="str">
            <v>828-286-3746</v>
          </cell>
          <cell r="J1194" t="str">
            <v>William  Koonce</v>
          </cell>
          <cell r="K1194" t="str">
            <v>spindaledrug@gmail.com</v>
          </cell>
          <cell r="L1194" t="str">
            <v>828-286-3746</v>
          </cell>
          <cell r="M1194" t="str">
            <v>William  Koonce</v>
          </cell>
          <cell r="N1194" t="str">
            <v>spindaledrug@gmail.com</v>
          </cell>
          <cell r="O1194" t="str">
            <v>828-286-3746</v>
          </cell>
          <cell r="P1194" t="str">
            <v>William E Koonce</v>
          </cell>
          <cell r="Q1194" t="str">
            <v>spindaledrug@gmail.com</v>
          </cell>
          <cell r="R1194" t="str">
            <v>828-286-3746</v>
          </cell>
          <cell r="S1194" t="str">
            <v>Nirca J Nieves</v>
          </cell>
          <cell r="T1194" t="str">
            <v>nirca@spindaledrug.com</v>
          </cell>
          <cell r="U1194" t="str">
            <v>828-286-3746</v>
          </cell>
        </row>
        <row r="1195">
          <cell r="A1195" t="str">
            <v>81C004</v>
          </cell>
          <cell r="B1195" t="str">
            <v>Spindale LTC Pharmacy, Inc.</v>
          </cell>
          <cell r="C1195" t="str">
            <v>Spindale LTC Pharmacy</v>
          </cell>
          <cell r="D1195" t="str">
            <v>LOC-02483</v>
          </cell>
          <cell r="E1195" t="str">
            <v>Rutherford</v>
          </cell>
          <cell r="F1195" t="str">
            <v>Rutherford</v>
          </cell>
          <cell r="G1195" t="str">
            <v>Long-term care : assisted living</v>
          </cell>
          <cell r="H1195" t="str">
            <v>kristen.garrett1017@gmail.com</v>
          </cell>
          <cell r="I1195" t="str">
            <v>828-288-1044</v>
          </cell>
          <cell r="J1195" t="str">
            <v>William  Koonce</v>
          </cell>
          <cell r="K1195" t="str">
            <v>bill@spindaledrug.com</v>
          </cell>
          <cell r="L1195" t="str">
            <v>828-288-1044</v>
          </cell>
          <cell r="M1195" t="str">
            <v>William  Koonce</v>
          </cell>
          <cell r="N1195" t="str">
            <v>bill@spindaledrug.com</v>
          </cell>
          <cell r="O1195" t="str">
            <v>828-288-1044</v>
          </cell>
          <cell r="P1195" t="str">
            <v>Kristen L Garrett</v>
          </cell>
          <cell r="Q1195" t="str">
            <v>kristen.garrett1017@gmail.com</v>
          </cell>
          <cell r="R1195" t="str">
            <v>317-946-6273</v>
          </cell>
          <cell r="S1195" t="str">
            <v>Bill  Koonce</v>
          </cell>
          <cell r="T1195" t="str">
            <v>bill@spindaledrug.com</v>
          </cell>
          <cell r="U1195" t="str">
            <v>828-288-1044</v>
          </cell>
        </row>
        <row r="1196">
          <cell r="A1196" t="str">
            <v>92C115</v>
          </cell>
          <cell r="B1196" t="str">
            <v>Springfield Pharmacy LLC</v>
          </cell>
          <cell r="C1196" t="str">
            <v>SPRINGFIELD PHARMACY</v>
          </cell>
          <cell r="D1196" t="str">
            <v>LOC-01543</v>
          </cell>
          <cell r="E1196" t="str">
            <v>Wake</v>
          </cell>
          <cell r="F1196" t="str">
            <v>Wake</v>
          </cell>
          <cell r="G1196" t="str">
            <v>Pharmacy : independent</v>
          </cell>
          <cell r="H1196" t="str">
            <v>springfieldpharmacycare@gmail.com</v>
          </cell>
          <cell r="I1196" t="str">
            <v>919-322-4281</v>
          </cell>
          <cell r="J1196" t="str">
            <v>Himanshu H Patel</v>
          </cell>
          <cell r="K1196" t="str">
            <v>springfieldpharmacycare@gmail.com</v>
          </cell>
          <cell r="L1196" t="str">
            <v>919-322-4281</v>
          </cell>
          <cell r="M1196" t="str">
            <v>Himanshu H Patel</v>
          </cell>
          <cell r="N1196" t="str">
            <v>springfieldpharmacycare@gmail.com</v>
          </cell>
          <cell r="O1196" t="str">
            <v>919-322-4281</v>
          </cell>
          <cell r="P1196" t="str">
            <v>Himanshu H Patel</v>
          </cell>
          <cell r="Q1196" t="str">
            <v>springfieldpharmacycare@gmail.com</v>
          </cell>
          <cell r="R1196" t="str">
            <v>919-322-4281</v>
          </cell>
          <cell r="S1196" t="str">
            <v>Trupti H Patel</v>
          </cell>
          <cell r="T1196" t="str">
            <v>truptihpatel02@gmail.com</v>
          </cell>
          <cell r="U1196" t="str">
            <v>517-303-0775</v>
          </cell>
        </row>
        <row r="1197">
          <cell r="A1197" t="str">
            <v>260006</v>
          </cell>
          <cell r="B1197" t="str">
            <v>SRAHEC</v>
          </cell>
          <cell r="C1197" t="str">
            <v>SRAHEC</v>
          </cell>
          <cell r="D1197" t="str">
            <v>LOC-01412</v>
          </cell>
          <cell r="E1197" t="str">
            <v>Cumberland</v>
          </cell>
          <cell r="F1197" t="str">
            <v>Cumberland</v>
          </cell>
          <cell r="G1197" t="str">
            <v>Medical practice : family medicine</v>
          </cell>
          <cell r="H1197" t="str">
            <v>karen.winford@sr-ahec.org</v>
          </cell>
          <cell r="I1197" t="str">
            <v>910-678-7251</v>
          </cell>
          <cell r="J1197" t="str">
            <v>Sushma  Kapoor</v>
          </cell>
          <cell r="K1197" t="str">
            <v>sushma.kapoor@sr-ahec.org</v>
          </cell>
          <cell r="L1197" t="str">
            <v>910-678-7230</v>
          </cell>
          <cell r="M1197" t="str">
            <v>James  Lester</v>
          </cell>
          <cell r="N1197" t="str">
            <v>james.lester@sr-ahec.org</v>
          </cell>
          <cell r="O1197" t="str">
            <v>910-678-7312</v>
          </cell>
          <cell r="P1197" t="str">
            <v>Hope  Lewis</v>
          </cell>
          <cell r="Q1197" t="str">
            <v>hope.lewis@sr-ahec.org</v>
          </cell>
          <cell r="R1197" t="str">
            <v>910-678-0139</v>
          </cell>
          <cell r="S1197" t="str">
            <v>Hope  Lewis</v>
          </cell>
          <cell r="T1197" t="str">
            <v>hope.lewis@sr-ahec.org</v>
          </cell>
          <cell r="U1197" t="str">
            <v>910-678-7139</v>
          </cell>
        </row>
        <row r="1198">
          <cell r="A1198" t="str">
            <v>840001</v>
          </cell>
          <cell r="B1198" t="str">
            <v>Stanly County Health Department</v>
          </cell>
          <cell r="C1198" t="str">
            <v>Stanly County Health Department</v>
          </cell>
          <cell r="D1198" t="str">
            <v>LOC-00082</v>
          </cell>
          <cell r="E1198" t="str">
            <v/>
          </cell>
          <cell r="F1198" t="str">
            <v>Stanly</v>
          </cell>
          <cell r="G1198" t="str">
            <v>Public health provider : public health clinic</v>
          </cell>
          <cell r="H1198" t="str">
            <v>phancock@stanlycountync.gov</v>
          </cell>
          <cell r="I1198" t="str">
            <v>+704-982-9171</v>
          </cell>
          <cell r="J1198" t="str">
            <v>Glenn D Jenkins</v>
          </cell>
          <cell r="K1198" t="str">
            <v>djenkins@stanlycountync.gov</v>
          </cell>
          <cell r="L1198" t="str">
            <v>+704-982-9171</v>
          </cell>
          <cell r="M1198" t="str">
            <v>Kenneth D Shank</v>
          </cell>
          <cell r="N1198" t="str">
            <v>phancock@stanlycountync.gov</v>
          </cell>
          <cell r="O1198" t="str">
            <v>+704-982-9171</v>
          </cell>
          <cell r="P1198" t="str">
            <v>Charlene  Stancil</v>
          </cell>
          <cell r="Q1198" t="str">
            <v>cstancil@stanlycountync.gov</v>
          </cell>
          <cell r="R1198" t="str">
            <v>+704-982-9171</v>
          </cell>
          <cell r="S1198" t="str">
            <v>Patricia W Hancock</v>
          </cell>
          <cell r="T1198" t="str">
            <v>phancock@stanlycountync.gov</v>
          </cell>
          <cell r="U1198" t="str">
            <v>+704-982-9171</v>
          </cell>
        </row>
        <row r="1199">
          <cell r="A1199" t="str">
            <v>67C005</v>
          </cell>
          <cell r="B1199" t="str">
            <v>Star Medical Clinic PLLC</v>
          </cell>
          <cell r="C1199" t="str">
            <v>STAR MEDICAL CLINIC PLLC</v>
          </cell>
          <cell r="D1199" t="str">
            <v>LOC-01719</v>
          </cell>
          <cell r="E1199" t="str">
            <v>Onslow</v>
          </cell>
          <cell r="F1199" t="str">
            <v>Onslow</v>
          </cell>
          <cell r="G1199" t="str">
            <v>Medical practice : family medicine</v>
          </cell>
          <cell r="H1199" t="str">
            <v>starmedicalclinic1@gmail.com</v>
          </cell>
          <cell r="I1199" t="str">
            <v>910-333-0283</v>
          </cell>
          <cell r="J1199" t="str">
            <v>FRANK J LOVATO</v>
          </cell>
          <cell r="K1199" t="str">
            <v>starmedicalclinic1@gmail.com</v>
          </cell>
          <cell r="L1199" t="str">
            <v>910-333-0283</v>
          </cell>
          <cell r="M1199" t="str">
            <v>Frank J Lovato</v>
          </cell>
          <cell r="N1199" t="str">
            <v>starmedicalclinic1@gmail.com</v>
          </cell>
          <cell r="O1199" t="str">
            <v>910-333-0283</v>
          </cell>
          <cell r="P1199" t="str">
            <v>Kevin R Scyoc</v>
          </cell>
          <cell r="Q1199" t="str">
            <v>starmedicalclinic1@gmail.com</v>
          </cell>
          <cell r="R1199" t="str">
            <v>910-333-0283</v>
          </cell>
          <cell r="S1199" t="str">
            <v>Amber B Jarvis</v>
          </cell>
          <cell r="T1199" t="str">
            <v>starmedicalclinic1@gmail.com</v>
          </cell>
          <cell r="U1199" t="str">
            <v>910-333-0283</v>
          </cell>
        </row>
        <row r="1200">
          <cell r="A1200" t="str">
            <v>600250</v>
          </cell>
          <cell r="B1200" t="str">
            <v>StarMed Urgent + Family Care, P.A.</v>
          </cell>
          <cell r="C1200" t="str">
            <v>StarMed Family &amp; Urgent Care - Freemore</v>
          </cell>
          <cell r="D1200" t="str">
            <v>LOC-00482</v>
          </cell>
          <cell r="E1200" t="str">
            <v>Mecklenburg</v>
          </cell>
          <cell r="F1200" t="str">
            <v>Mecklenburg</v>
          </cell>
          <cell r="G1200" t="str">
            <v>Urgent care</v>
          </cell>
          <cell r="H1200" t="str">
            <v>meby@starmed.care</v>
          </cell>
          <cell r="I1200" t="str">
            <v>704-941-6000</v>
          </cell>
          <cell r="J1200" t="str">
            <v>Michael  Estramonte</v>
          </cell>
          <cell r="K1200" t="str">
            <v>michael@starmounthealthcare.com</v>
          </cell>
          <cell r="L1200" t="str">
            <v>704-277-0510</v>
          </cell>
          <cell r="M1200" t="str">
            <v>Arin  Piramzadian</v>
          </cell>
          <cell r="N1200" t="str">
            <v>apiramzadiando@starmed.care</v>
          </cell>
          <cell r="O1200" t="str">
            <v>718-514-1996</v>
          </cell>
          <cell r="P1200" t="str">
            <v>Michael  Eby</v>
          </cell>
          <cell r="Q1200" t="str">
            <v>meby@starmed.care</v>
          </cell>
          <cell r="R1200" t="str">
            <v>727-480-8702</v>
          </cell>
          <cell r="S1200" t="str">
            <v>Olivia  Shurter</v>
          </cell>
          <cell r="T1200" t="str">
            <v>olivia@starmounthealthcare.com</v>
          </cell>
          <cell r="U1200" t="str">
            <v>980-253-8190</v>
          </cell>
        </row>
        <row r="1201">
          <cell r="A1201" t="str">
            <v>600258</v>
          </cell>
          <cell r="B1201" t="str">
            <v>StarMed Urgent + Family Care, P.A.</v>
          </cell>
          <cell r="C1201" t="str">
            <v>StarMed Family &amp; Urgent Care - Eastland</v>
          </cell>
          <cell r="D1201" t="str">
            <v>LOC-00483</v>
          </cell>
          <cell r="E1201" t="str">
            <v>Mecklenburg</v>
          </cell>
          <cell r="F1201" t="str">
            <v>Mecklenburg</v>
          </cell>
          <cell r="G1201" t="str">
            <v>Urgent care</v>
          </cell>
          <cell r="H1201" t="str">
            <v>meby@starmed.care</v>
          </cell>
          <cell r="I1201" t="str">
            <v>704-941-6000</v>
          </cell>
          <cell r="J1201" t="str">
            <v>Michael  Estramonte</v>
          </cell>
          <cell r="K1201" t="str">
            <v>michael@starmounthealthcare.com</v>
          </cell>
          <cell r="L1201" t="str">
            <v>704-277-0510</v>
          </cell>
          <cell r="M1201" t="str">
            <v>Arin  Piramzadian</v>
          </cell>
          <cell r="N1201" t="str">
            <v>apiramzadiando@starmed.care</v>
          </cell>
          <cell r="O1201" t="str">
            <v>718-514-1996</v>
          </cell>
          <cell r="P1201" t="str">
            <v>Michael  Eby</v>
          </cell>
          <cell r="Q1201" t="str">
            <v>meby@starmed.care</v>
          </cell>
          <cell r="R1201" t="str">
            <v>727-480-8702</v>
          </cell>
          <cell r="S1201" t="str">
            <v>Olivia  Shurter</v>
          </cell>
          <cell r="T1201" t="str">
            <v>olivia@starmounthealthcare.com</v>
          </cell>
          <cell r="U1201" t="str">
            <v>980-253-8190</v>
          </cell>
        </row>
        <row r="1202">
          <cell r="A1202" t="str">
            <v>26C006</v>
          </cell>
          <cell r="B1202" t="str">
            <v>Stedman Drug Center Inc.</v>
          </cell>
          <cell r="C1202" t="str">
            <v>Stedman Drug Center Inc.</v>
          </cell>
          <cell r="D1202" t="str">
            <v>LOC-01191</v>
          </cell>
          <cell r="E1202" t="str">
            <v>Cumberland</v>
          </cell>
          <cell r="F1202" t="str">
            <v>Cumberland</v>
          </cell>
          <cell r="G1202" t="str">
            <v>Pharmacy : independent</v>
          </cell>
          <cell r="H1202" t="str">
            <v>cjsealey0518@email.campbell.edu</v>
          </cell>
          <cell r="I1202" t="str">
            <v>910-323-4555</v>
          </cell>
          <cell r="J1202" t="str">
            <v>Zack C Hayes</v>
          </cell>
          <cell r="K1202" t="str">
            <v>stedmandrug1@gmail.com</v>
          </cell>
          <cell r="L1202" t="str">
            <v>910-323-4555</v>
          </cell>
          <cell r="M1202" t="str">
            <v>Zack C Hayes</v>
          </cell>
          <cell r="N1202" t="str">
            <v>stedmandrug1@gmail.com</v>
          </cell>
          <cell r="O1202" t="str">
            <v>910-323-4555</v>
          </cell>
          <cell r="P1202" t="str">
            <v>Carter J Sealey</v>
          </cell>
          <cell r="Q1202" t="str">
            <v>cjsealey0518@email.campbell.edu</v>
          </cell>
          <cell r="R1202" t="str">
            <v>910-322-0696</v>
          </cell>
          <cell r="S1202" t="str">
            <v>Zack C Hayes</v>
          </cell>
          <cell r="T1202" t="str">
            <v>stedmandrug1@gmail.com</v>
          </cell>
          <cell r="U1202" t="str">
            <v>910-323-4555</v>
          </cell>
        </row>
        <row r="1203">
          <cell r="A1203" t="str">
            <v>26C018</v>
          </cell>
          <cell r="B1203" t="str">
            <v>Stedman Drug Center Inc.</v>
          </cell>
          <cell r="C1203" t="str">
            <v>Eastover Drug</v>
          </cell>
          <cell r="D1203" t="str">
            <v>LOC-03154</v>
          </cell>
          <cell r="E1203" t="str">
            <v>Cumberland</v>
          </cell>
          <cell r="F1203" t="str">
            <v>Cumberland</v>
          </cell>
          <cell r="G1203" t="str">
            <v>Pharmacy : independent</v>
          </cell>
          <cell r="H1203" t="str">
            <v>cjsealey0518@email.campbell.edu</v>
          </cell>
          <cell r="I1203" t="str">
            <v>910-323-4555</v>
          </cell>
          <cell r="J1203" t="str">
            <v>Zack C Hayes</v>
          </cell>
          <cell r="K1203" t="str">
            <v>stedmandrug1@gmail.com</v>
          </cell>
          <cell r="L1203" t="str">
            <v>910-323-4555</v>
          </cell>
          <cell r="M1203" t="str">
            <v>Zack C Hayes</v>
          </cell>
          <cell r="N1203" t="str">
            <v>stedmandrug1@gmail.com</v>
          </cell>
          <cell r="O1203" t="str">
            <v>910-323-4555</v>
          </cell>
          <cell r="P1203" t="str">
            <v>Carter J Sealey</v>
          </cell>
          <cell r="Q1203" t="str">
            <v>cjsealey0518@email.campbell.edu</v>
          </cell>
          <cell r="R1203" t="str">
            <v>910-322-0696</v>
          </cell>
          <cell r="S1203" t="str">
            <v>Dan M Hayes</v>
          </cell>
          <cell r="T1203" t="str">
            <v>eastoverdrugcommunications@gmail.com</v>
          </cell>
          <cell r="U1203" t="str">
            <v>910-483-4555</v>
          </cell>
        </row>
        <row r="1204">
          <cell r="A1204" t="str">
            <v>980024</v>
          </cell>
          <cell r="B1204" t="str">
            <v>stepping stones primary care</v>
          </cell>
          <cell r="C1204" t="str">
            <v>Stepping Stones Primary Care</v>
          </cell>
          <cell r="D1204" t="str">
            <v>LOC-03330</v>
          </cell>
          <cell r="E1204" t="str">
            <v>Wilson</v>
          </cell>
          <cell r="F1204" t="str">
            <v>Wilson</v>
          </cell>
          <cell r="G1204" t="str">
            <v>Medical practice : family medicine</v>
          </cell>
          <cell r="H1204" t="str">
            <v>ibeverly@steppingstonesprimarycare.com</v>
          </cell>
          <cell r="I1204" t="str">
            <v>252-991-7010</v>
          </cell>
          <cell r="J1204" t="str">
            <v>diane  newton</v>
          </cell>
          <cell r="K1204" t="str">
            <v>diane.newton24@gmail.com</v>
          </cell>
          <cell r="L1204" t="str">
            <v>252-991-7010</v>
          </cell>
          <cell r="M1204" t="str">
            <v>terel  newton</v>
          </cell>
          <cell r="N1204" t="str">
            <v>diane.newton24@gmail.com</v>
          </cell>
          <cell r="O1204" t="str">
            <v>252-991-7010</v>
          </cell>
          <cell r="P1204" t="str">
            <v>Diane  Newton</v>
          </cell>
          <cell r="Q1204" t="str">
            <v>diane.newton24@gmail.com</v>
          </cell>
          <cell r="R1204" t="str">
            <v>252-991-7010</v>
          </cell>
          <cell r="S1204" t="str">
            <v>Datanya Y Betts</v>
          </cell>
          <cell r="T1204" t="str">
            <v>datanyabetts@gmail.com</v>
          </cell>
          <cell r="U1204" t="str">
            <v>252-991-7010</v>
          </cell>
        </row>
        <row r="1205">
          <cell r="A1205" t="str">
            <v>70C002</v>
          </cell>
          <cell r="B1205" t="str">
            <v>STEWART CLEAVES MANNING, MD PA</v>
          </cell>
          <cell r="C1205" t="str">
            <v>Stewart C Manning, MD</v>
          </cell>
          <cell r="D1205" t="str">
            <v>LOC-01729</v>
          </cell>
          <cell r="E1205" t="str">
            <v>Pasquotank</v>
          </cell>
          <cell r="F1205" t="str">
            <v>Pasquotank</v>
          </cell>
          <cell r="G1205" t="str">
            <v>Medical practice : internal medicine</v>
          </cell>
          <cell r="H1205" t="str">
            <v>angelaballance@gmail.com</v>
          </cell>
          <cell r="I1205" t="str">
            <v>252-338-2144</v>
          </cell>
          <cell r="J1205" t="str">
            <v>Angela  Ballance</v>
          </cell>
          <cell r="K1205" t="str">
            <v>angelaballance@gmail.com</v>
          </cell>
          <cell r="L1205" t="str">
            <v>252-338-2144</v>
          </cell>
          <cell r="M1205" t="str">
            <v>Stewart C Manning</v>
          </cell>
          <cell r="N1205" t="str">
            <v>manningstewmd@hotmail.com</v>
          </cell>
          <cell r="O1205" t="str">
            <v>252-338-2144</v>
          </cell>
          <cell r="P1205" t="str">
            <v>ANGELA H BALLANCE</v>
          </cell>
          <cell r="Q1205" t="str">
            <v>angelaballance@gmail.com</v>
          </cell>
          <cell r="R1205" t="str">
            <v>252-338-2144</v>
          </cell>
          <cell r="S1205" t="str">
            <v>Morgan P Godfrey</v>
          </cell>
          <cell r="T1205" t="str">
            <v>morgan_godfrey@hotmail.com</v>
          </cell>
          <cell r="U1205" t="str">
            <v>252-338-2144</v>
          </cell>
        </row>
        <row r="1206">
          <cell r="A1206" t="str">
            <v>92C005</v>
          </cell>
          <cell r="B1206" t="str">
            <v>St Joseph Primary Care</v>
          </cell>
          <cell r="C1206" t="str">
            <v>st joseph primary Care</v>
          </cell>
          <cell r="D1206" t="str">
            <v>LOC-00081</v>
          </cell>
          <cell r="E1206" t="str">
            <v>Wake</v>
          </cell>
          <cell r="F1206" t="str">
            <v>Wake</v>
          </cell>
          <cell r="G1206" t="str">
            <v>Medical practice : family medicine</v>
          </cell>
          <cell r="H1206" t="str">
            <v>peter@stjpc.com</v>
          </cell>
          <cell r="I1206" t="str">
            <v>919-386-6866</v>
          </cell>
          <cell r="J1206" t="str">
            <v>Peter  Le</v>
          </cell>
          <cell r="K1206" t="str">
            <v>peter@stjpc.com</v>
          </cell>
          <cell r="L1206" t="str">
            <v>919-201-5119</v>
          </cell>
          <cell r="M1206" t="str">
            <v>Thuhuong  Trinh</v>
          </cell>
          <cell r="N1206" t="str">
            <v>thu@stjpc.com</v>
          </cell>
          <cell r="O1206" t="str">
            <v>919-386-6866</v>
          </cell>
          <cell r="P1206" t="str">
            <v>PETER  LE</v>
          </cell>
          <cell r="Q1206" t="str">
            <v>peter@stjpc.com</v>
          </cell>
          <cell r="R1206" t="str">
            <v>919-201-5119</v>
          </cell>
          <cell r="S1206" t="str">
            <v>THU  TRINH</v>
          </cell>
          <cell r="T1206" t="str">
            <v>thu@stjpc.com</v>
          </cell>
          <cell r="U1206" t="str">
            <v>919-500-9532</v>
          </cell>
        </row>
        <row r="1207">
          <cell r="A1207" t="str">
            <v>850001</v>
          </cell>
          <cell r="B1207" t="str">
            <v>Stokes County Health Department</v>
          </cell>
          <cell r="C1207" t="str">
            <v>Stokes County Health Department</v>
          </cell>
          <cell r="D1207" t="str">
            <v>LOC-00083</v>
          </cell>
          <cell r="E1207" t="str">
            <v/>
          </cell>
          <cell r="F1207" t="str">
            <v>Stokes</v>
          </cell>
          <cell r="G1207" t="str">
            <v>Public health provider : public health clinic</v>
          </cell>
          <cell r="H1207" t="str">
            <v>tmartin@co.stokes.nc.us</v>
          </cell>
          <cell r="I1207" t="str">
            <v>+336-593-2400</v>
          </cell>
          <cell r="J1207" t="str">
            <v>Tammy  Martin</v>
          </cell>
          <cell r="K1207" t="str">
            <v>tmartin@co.stokes.nc.us</v>
          </cell>
          <cell r="L1207" t="str">
            <v>+336-593-2400</v>
          </cell>
          <cell r="M1207" t="str">
            <v>Samuel  Newsome</v>
          </cell>
          <cell r="N1207" t="str">
            <v>samnewsome75@gmail.com</v>
          </cell>
          <cell r="O1207" t="str">
            <v>+336-593-2400</v>
          </cell>
          <cell r="P1207" t="str">
            <v>Hayley  Shelton</v>
          </cell>
          <cell r="Q1207" t="str">
            <v>hshelton@co.stokes.nc.us</v>
          </cell>
          <cell r="R1207" t="str">
            <v>+336-593-2400</v>
          </cell>
          <cell r="S1207" t="str">
            <v>Candice  Fulcher</v>
          </cell>
          <cell r="T1207" t="str">
            <v>cfulcher@co.stokes.nc.us</v>
          </cell>
          <cell r="U1207" t="str">
            <v>+336-593-2400</v>
          </cell>
        </row>
        <row r="1208">
          <cell r="A1208" t="str">
            <v>12C006</v>
          </cell>
          <cell r="B1208" t="str">
            <v>Stout Scripts, Inc.</v>
          </cell>
          <cell r="C1208" t="str">
            <v>Table Rock Pharmacy</v>
          </cell>
          <cell r="D1208" t="str">
            <v>LOC-01399</v>
          </cell>
          <cell r="E1208" t="str">
            <v>Burke</v>
          </cell>
          <cell r="F1208" t="str">
            <v>Burke</v>
          </cell>
          <cell r="G1208" t="str">
            <v>Pharmacy : independent</v>
          </cell>
          <cell r="H1208" t="str">
            <v>jessi_stout@tablerockrx.com</v>
          </cell>
          <cell r="I1208" t="str">
            <v>828-438-9355</v>
          </cell>
          <cell r="J1208" t="str">
            <v>Robert  Stout</v>
          </cell>
          <cell r="K1208" t="str">
            <v>michael_stout@tablerockrx.com</v>
          </cell>
          <cell r="L1208" t="str">
            <v>828-438-9455</v>
          </cell>
          <cell r="M1208" t="str">
            <v>Jessica  Stout</v>
          </cell>
          <cell r="N1208" t="str">
            <v>jessi_stout@tablerockrx.com</v>
          </cell>
          <cell r="O1208" t="str">
            <v>828-438-9355</v>
          </cell>
          <cell r="P1208" t="str">
            <v>Jessica E Stout</v>
          </cell>
          <cell r="Q1208" t="str">
            <v>jessi_stout@tablerockrx.com</v>
          </cell>
          <cell r="R1208" t="str">
            <v>828-438-9355</v>
          </cell>
          <cell r="S1208" t="str">
            <v>Michael  Stout</v>
          </cell>
          <cell r="T1208" t="str">
            <v>michael_stout@tablerockrx.com</v>
          </cell>
          <cell r="U1208" t="str">
            <v>205-487-1396</v>
          </cell>
        </row>
        <row r="1209">
          <cell r="A1209" t="str">
            <v>91C003</v>
          </cell>
          <cell r="B1209" t="str">
            <v>Sunflower Direct Primary Care, PLLC</v>
          </cell>
          <cell r="C1209" t="str">
            <v>Sunflower DPC Closs Ct</v>
          </cell>
          <cell r="D1209" t="str">
            <v>LOC-03227</v>
          </cell>
          <cell r="E1209" t="str">
            <v>Vance</v>
          </cell>
          <cell r="F1209" t="str">
            <v>Vance</v>
          </cell>
          <cell r="G1209" t="str">
            <v>Medical practice : family medicine</v>
          </cell>
          <cell r="H1209" t="str">
            <v>dr.s.guthrie@gmail.com</v>
          </cell>
          <cell r="I1209" t="str">
            <v>252-572-1731</v>
          </cell>
          <cell r="J1209" t="str">
            <v>Shauna  Guthrie</v>
          </cell>
          <cell r="K1209" t="str">
            <v>dr.s.guthrie@gmail.com</v>
          </cell>
          <cell r="L1209" t="str">
            <v>252-572-1731</v>
          </cell>
          <cell r="M1209" t="str">
            <v>Shauna  Guthrie</v>
          </cell>
          <cell r="N1209" t="str">
            <v>dr.s.guthrie@gmail.com</v>
          </cell>
          <cell r="O1209" t="str">
            <v>252-572-1731</v>
          </cell>
          <cell r="P1209" t="str">
            <v>Shauna L Guthrie</v>
          </cell>
          <cell r="Q1209" t="str">
            <v>dr.s.guthrie@gmail.com</v>
          </cell>
          <cell r="R1209" t="str">
            <v>252-572-1731</v>
          </cell>
          <cell r="S1209" t="str">
            <v>Shauna  Guthrie</v>
          </cell>
          <cell r="T1209" t="str">
            <v>shaunaiam@gmail.com</v>
          </cell>
          <cell r="U1209" t="str">
            <v>215-360-1624</v>
          </cell>
        </row>
        <row r="1210">
          <cell r="A1210" t="str">
            <v>28C006</v>
          </cell>
          <cell r="B1210" t="str">
            <v>sunshine family pharmacy</v>
          </cell>
          <cell r="C1210" t="str">
            <v>sunshine family pharmacy</v>
          </cell>
          <cell r="D1210" t="str">
            <v>LOC-02034</v>
          </cell>
          <cell r="E1210" t="str">
            <v>Dare</v>
          </cell>
          <cell r="F1210" t="str">
            <v>Dare</v>
          </cell>
          <cell r="G1210" t="str">
            <v>Pharmacy : independent</v>
          </cell>
          <cell r="H1210" t="str">
            <v>sunshinefp@hotmail.com</v>
          </cell>
          <cell r="I1210" t="str">
            <v>252-715-0170</v>
          </cell>
          <cell r="J1210" t="str">
            <v>THOMAS f MCGRADY</v>
          </cell>
          <cell r="K1210" t="str">
            <v>sunshinefp@hotmail.com</v>
          </cell>
          <cell r="L1210" t="str">
            <v>252-715-0170</v>
          </cell>
          <cell r="M1210" t="str">
            <v>THOMAS f MCGRADY</v>
          </cell>
          <cell r="N1210" t="str">
            <v>sunshinefp@hotmail.com</v>
          </cell>
          <cell r="O1210" t="str">
            <v>252-715-0170</v>
          </cell>
          <cell r="P1210" t="str">
            <v>Thomas f Mcgrady</v>
          </cell>
          <cell r="Q1210" t="str">
            <v>sunshinefp@hotmail.com</v>
          </cell>
          <cell r="R1210" t="str">
            <v>252-715-0170</v>
          </cell>
          <cell r="S1210" t="str">
            <v>morghan e stallings</v>
          </cell>
          <cell r="T1210" t="str">
            <v>beachrx17@gmail.com</v>
          </cell>
          <cell r="U1210" t="str">
            <v>252-986-2400</v>
          </cell>
        </row>
        <row r="1211">
          <cell r="A1211" t="str">
            <v>280010</v>
          </cell>
          <cell r="B1211" t="str">
            <v>Surf Pediatrics and Medicine</v>
          </cell>
          <cell r="C1211" t="str">
            <v>Kitty Hawk</v>
          </cell>
          <cell r="D1211" t="str">
            <v>LOC-01662</v>
          </cell>
          <cell r="E1211" t="str">
            <v>Dare</v>
          </cell>
          <cell r="F1211" t="str">
            <v>Dare</v>
          </cell>
          <cell r="G1211" t="str">
            <v>Medical practice : family medicine</v>
          </cell>
          <cell r="H1211" t="str">
            <v>jnieman.surfpeds@gmail.com</v>
          </cell>
          <cell r="I1211" t="str">
            <v>252-255-5321</v>
          </cell>
          <cell r="J1211" t="str">
            <v>Joy  Lige</v>
          </cell>
          <cell r="K1211" t="str">
            <v>jlige.surfpeds@gmail.com</v>
          </cell>
          <cell r="L1211" t="str">
            <v>252-255-5321</v>
          </cell>
          <cell r="M1211" t="str">
            <v>Christian  Lige</v>
          </cell>
          <cell r="N1211" t="str">
            <v>clige.surfpeds@gmail.com</v>
          </cell>
          <cell r="O1211" t="str">
            <v>252-449-5200</v>
          </cell>
          <cell r="P1211" t="str">
            <v>Jennifer  Nieman</v>
          </cell>
          <cell r="Q1211" t="str">
            <v>jnieman.surfpeds@gmail.com</v>
          </cell>
          <cell r="R1211" t="str">
            <v>252-255-5321</v>
          </cell>
          <cell r="S1211" t="str">
            <v>Christian  Lige</v>
          </cell>
          <cell r="T1211" t="str">
            <v>clige.surfpeds@gmail.com</v>
          </cell>
          <cell r="U1211" t="str">
            <v>252-255-5321</v>
          </cell>
        </row>
        <row r="1212">
          <cell r="A1212" t="str">
            <v>280013</v>
          </cell>
          <cell r="B1212" t="str">
            <v>Surf Pediatrics and Medicine</v>
          </cell>
          <cell r="C1212" t="str">
            <v>Kill Devil Hills</v>
          </cell>
          <cell r="D1212" t="str">
            <v>LOC-01665</v>
          </cell>
          <cell r="E1212" t="str">
            <v>Dare</v>
          </cell>
          <cell r="F1212" t="str">
            <v>Dare</v>
          </cell>
          <cell r="G1212" t="str">
            <v>Medical practice : pediatrics</v>
          </cell>
          <cell r="H1212" t="str">
            <v>jnieman.surfpeds@gmail.com</v>
          </cell>
          <cell r="I1212" t="str">
            <v>252-255-5321</v>
          </cell>
          <cell r="J1212" t="str">
            <v>Joy  Lige</v>
          </cell>
          <cell r="K1212" t="str">
            <v>jlige.surfpeds@gmail.com</v>
          </cell>
          <cell r="L1212" t="str">
            <v>252-255-5321</v>
          </cell>
          <cell r="M1212" t="str">
            <v>Christian  Lige</v>
          </cell>
          <cell r="N1212" t="str">
            <v>clige.surfpeds@gmail.com</v>
          </cell>
          <cell r="O1212" t="str">
            <v>252-449-5200</v>
          </cell>
          <cell r="P1212" t="str">
            <v>Jennifer  Nieman</v>
          </cell>
          <cell r="Q1212" t="str">
            <v>jnieman.surfpeds@gmail.com</v>
          </cell>
          <cell r="R1212" t="str">
            <v>252-255-5321</v>
          </cell>
          <cell r="S1212" t="str">
            <v>Christian  Lige</v>
          </cell>
          <cell r="T1212" t="str">
            <v>clige.surfpeds@gmail.com</v>
          </cell>
          <cell r="U1212" t="str">
            <v>252-255-5321</v>
          </cell>
        </row>
        <row r="1213">
          <cell r="A1213" t="str">
            <v>41C007</v>
          </cell>
          <cell r="B1213" t="str">
            <v>Surgical Center of Greensboro, LLC</v>
          </cell>
          <cell r="C1213" t="str">
            <v>Surgical Center of Greensboro, LLC</v>
          </cell>
          <cell r="D1213" t="str">
            <v>LOC-00486</v>
          </cell>
          <cell r="E1213" t="str">
            <v>Guilford</v>
          </cell>
          <cell r="F1213" t="str">
            <v>Guilford</v>
          </cell>
          <cell r="G1213" t="str">
            <v>Other</v>
          </cell>
          <cell r="H1213" t="str">
            <v>jenny.graham@scasurgery.com</v>
          </cell>
          <cell r="I1213" t="str">
            <v>336-579-8151</v>
          </cell>
          <cell r="J1213" t="str">
            <v>Jennifer P Graham</v>
          </cell>
          <cell r="K1213" t="str">
            <v>jenny.graham@scasurgery.com</v>
          </cell>
          <cell r="L1213" t="str">
            <v>336-579-8151</v>
          </cell>
          <cell r="M1213" t="str">
            <v>John M Byers</v>
          </cell>
          <cell r="N1213" t="str">
            <v>jbyers6204@gmail.com</v>
          </cell>
          <cell r="O1213" t="str">
            <v>336-420-0951</v>
          </cell>
          <cell r="P1213" t="str">
            <v>Jennifer p Graham</v>
          </cell>
          <cell r="Q1213" t="str">
            <v>jenny.graham@scasurgery.com</v>
          </cell>
          <cell r="R1213" t="str">
            <v>336-579-8151</v>
          </cell>
          <cell r="S1213" t="str">
            <v>Stephanie G Aughenbaugh</v>
          </cell>
          <cell r="T1213" t="str">
            <v>stephanie.aughenbaugh@scasurgery.com</v>
          </cell>
          <cell r="U1213" t="str">
            <v>336-272-0012</v>
          </cell>
        </row>
        <row r="1214">
          <cell r="A1214" t="str">
            <v>860001</v>
          </cell>
          <cell r="B1214" t="str">
            <v>Surry County Health &amp; Nutrition Center</v>
          </cell>
          <cell r="C1214" t="str">
            <v>Surry County Health &amp; Nutrition Center</v>
          </cell>
          <cell r="D1214" t="str">
            <v>LOC-00084</v>
          </cell>
          <cell r="E1214" t="str">
            <v>Surry</v>
          </cell>
          <cell r="F1214" t="str">
            <v>Surry</v>
          </cell>
          <cell r="G1214" t="str">
            <v>Public health provider : public health clinic</v>
          </cell>
          <cell r="H1214" t="str">
            <v>pruitta@co.surry.nc.us</v>
          </cell>
          <cell r="I1214" t="str">
            <v>+336-401-8440</v>
          </cell>
          <cell r="J1214" t="str">
            <v>Samantha B Ange</v>
          </cell>
          <cell r="K1214" t="str">
            <v>anges@co.surry.nc.us</v>
          </cell>
          <cell r="L1214" t="str">
            <v>+336-401-8411</v>
          </cell>
          <cell r="M1214" t="str">
            <v>David  Majure</v>
          </cell>
          <cell r="N1214" t="str">
            <v>david_majure@ipc-hub.com</v>
          </cell>
          <cell r="O1214" t="str">
            <v>+336-401-8400</v>
          </cell>
          <cell r="P1214" t="str">
            <v>Jennifer A Smith</v>
          </cell>
          <cell r="Q1214" t="str">
            <v>smithj@co.surry.nc.us</v>
          </cell>
          <cell r="R1214" t="str">
            <v>336-401-8590</v>
          </cell>
          <cell r="S1214" t="str">
            <v>Alexandra L Pruitt</v>
          </cell>
          <cell r="T1214" t="str">
            <v>pruitta@co.surry.nc.us</v>
          </cell>
          <cell r="U1214" t="str">
            <v>336-401-8443</v>
          </cell>
        </row>
        <row r="1215">
          <cell r="A1215" t="str">
            <v>86C002</v>
          </cell>
          <cell r="B1215" t="str">
            <v>Surry Rural Health Center</v>
          </cell>
          <cell r="C1215" t="str">
            <v>Surry Rural Health Center</v>
          </cell>
          <cell r="D1215" t="str">
            <v>LOC-01876</v>
          </cell>
          <cell r="E1215" t="str">
            <v>Surry</v>
          </cell>
          <cell r="F1215" t="str">
            <v>Surry</v>
          </cell>
          <cell r="G1215" t="str">
            <v>Medical practice : family medicine</v>
          </cell>
          <cell r="H1215" t="str">
            <v>slatem@surryruralhealthcenter.com</v>
          </cell>
          <cell r="I1215" t="str">
            <v>336-352-4900</v>
          </cell>
          <cell r="J1215" t="str">
            <v>Challie A Minton</v>
          </cell>
          <cell r="K1215" t="str">
            <v>mintonc@surryruralhealthcenter.com</v>
          </cell>
          <cell r="L1215" t="str">
            <v>336-352-4900</v>
          </cell>
          <cell r="M1215" t="str">
            <v>Challie A Minton</v>
          </cell>
          <cell r="N1215" t="str">
            <v>mintonc@surryruralhealthcenter.com</v>
          </cell>
          <cell r="O1215" t="str">
            <v>336-352-4900</v>
          </cell>
          <cell r="P1215" t="str">
            <v>Marilyn T Slate RN</v>
          </cell>
          <cell r="Q1215" t="str">
            <v>slatem@surryruralhealthcenter.com</v>
          </cell>
          <cell r="R1215" t="str">
            <v>336-352-4900</v>
          </cell>
          <cell r="S1215" t="str">
            <v>Christine  Maurer CMA</v>
          </cell>
          <cell r="T1215" t="str">
            <v>maurerc@surryruralhealthcenter.com</v>
          </cell>
          <cell r="U1215" t="str">
            <v>336-352-4900</v>
          </cell>
        </row>
        <row r="1216">
          <cell r="A1216" t="str">
            <v>870001</v>
          </cell>
          <cell r="B1216" t="str">
            <v>Swain County Health Department</v>
          </cell>
          <cell r="C1216" t="str">
            <v>Swain County Health Department</v>
          </cell>
          <cell r="D1216" t="str">
            <v>LOC-00086</v>
          </cell>
          <cell r="E1216" t="str">
            <v>Swain</v>
          </cell>
          <cell r="F1216" t="str">
            <v>Swain</v>
          </cell>
          <cell r="G1216" t="str">
            <v>Public health provider : public health clinic</v>
          </cell>
          <cell r="H1216" t="str">
            <v>amberf@swaincountync.gov</v>
          </cell>
          <cell r="I1216" t="str">
            <v>+828-488-3198</v>
          </cell>
          <cell r="J1216" t="str">
            <v>Alison  Cochran</v>
          </cell>
          <cell r="K1216" t="str">
            <v>alisonc@swaincountync.gov</v>
          </cell>
          <cell r="L1216" t="str">
            <v>+828-488-3198</v>
          </cell>
          <cell r="M1216" t="str">
            <v>David R Castor</v>
          </cell>
          <cell r="N1216" t="str">
            <v>davidrcastor@gmail.com</v>
          </cell>
          <cell r="O1216" t="str">
            <v>+828-488-3198</v>
          </cell>
          <cell r="P1216" t="str">
            <v>Amber  Frost</v>
          </cell>
          <cell r="Q1216" t="str">
            <v>amberf@swaincountync.gov</v>
          </cell>
          <cell r="R1216" t="str">
            <v>828-488-3198</v>
          </cell>
          <cell r="S1216" t="str">
            <v>Sherry  Loftis</v>
          </cell>
          <cell r="T1216" t="str">
            <v>sherry.loftis@swaincountync.gov</v>
          </cell>
          <cell r="U1216" t="str">
            <v>828-488-3198</v>
          </cell>
        </row>
        <row r="1217">
          <cell r="A1217" t="str">
            <v>41C023</v>
          </cell>
          <cell r="B1217" t="str">
            <v>Syngenta</v>
          </cell>
          <cell r="C1217" t="str">
            <v>Syngenta Crop Protection</v>
          </cell>
          <cell r="D1217" t="str">
            <v>LOC-01506</v>
          </cell>
          <cell r="E1217" t="str">
            <v>Guilford</v>
          </cell>
          <cell r="F1217" t="str">
            <v>Guilford</v>
          </cell>
          <cell r="G1217" t="str">
            <v>Health center : occupational</v>
          </cell>
          <cell r="H1217" t="str">
            <v>david.merrell@syngenta.com</v>
          </cell>
          <cell r="I1217" t="str">
            <v>336-632-2314</v>
          </cell>
          <cell r="J1217" t="str">
            <v>Vern  Hawkins</v>
          </cell>
          <cell r="K1217" t="str">
            <v>vern.hawkins@syngenta.com</v>
          </cell>
          <cell r="L1217" t="str">
            <v>336-253-9666</v>
          </cell>
          <cell r="M1217" t="str">
            <v>David J Merrell</v>
          </cell>
          <cell r="N1217" t="str">
            <v>david.merrell@syngenta.com</v>
          </cell>
          <cell r="O1217" t="str">
            <v>336-632-2314</v>
          </cell>
          <cell r="P1217" t="str">
            <v>Robert S Moore</v>
          </cell>
          <cell r="Q1217" t="str">
            <v>scott.moore-1@syngenta.com</v>
          </cell>
          <cell r="R1217" t="str">
            <v>336-501-7747</v>
          </cell>
          <cell r="S1217" t="str">
            <v>Jill  Reuille</v>
          </cell>
          <cell r="T1217" t="str">
            <v>jill.reuille@syngenta.com</v>
          </cell>
          <cell r="U1217" t="str">
            <v>336-209-1452</v>
          </cell>
        </row>
        <row r="1218">
          <cell r="A1218" t="str">
            <v>32C021</v>
          </cell>
          <cell r="B1218" t="str">
            <v>Syngenta</v>
          </cell>
          <cell r="C1218" t="str">
            <v>Syngenta - Seeds</v>
          </cell>
          <cell r="D1218" t="str">
            <v>LOC-01507</v>
          </cell>
          <cell r="E1218" t="str">
            <v>Durham</v>
          </cell>
          <cell r="F1218" t="str">
            <v>Durham</v>
          </cell>
          <cell r="G1218" t="str">
            <v>Health center : occupational</v>
          </cell>
          <cell r="H1218" t="str">
            <v>david.merrell@syngenta.com</v>
          </cell>
          <cell r="I1218" t="str">
            <v>336-632-2314</v>
          </cell>
          <cell r="J1218" t="str">
            <v>Vern  Hawkins</v>
          </cell>
          <cell r="K1218" t="str">
            <v>vern.hawkins@syngenta.com</v>
          </cell>
          <cell r="L1218" t="str">
            <v>336-253-9666</v>
          </cell>
          <cell r="M1218" t="str">
            <v>David J Merrell</v>
          </cell>
          <cell r="N1218" t="str">
            <v>david.merrell@syngenta.com</v>
          </cell>
          <cell r="O1218" t="str">
            <v>336-632-2314</v>
          </cell>
          <cell r="P1218" t="str">
            <v>Robert S Moore</v>
          </cell>
          <cell r="Q1218" t="str">
            <v>scott.moore-1@syngenta.com</v>
          </cell>
          <cell r="R1218" t="str">
            <v>336-501-7747</v>
          </cell>
          <cell r="S1218" t="str">
            <v>Jill  Reuille</v>
          </cell>
          <cell r="T1218" t="str">
            <v>jill.reuille@syngenta.com</v>
          </cell>
          <cell r="U1218" t="str">
            <v>336-209-1452</v>
          </cell>
        </row>
        <row r="1219">
          <cell r="A1219" t="str">
            <v>92C055</v>
          </cell>
          <cell r="B1219" t="str">
            <v>Tammy Lynn Center for Developmental Disabilities</v>
          </cell>
          <cell r="C1219" t="str">
            <v>TLC Campus</v>
          </cell>
          <cell r="D1219" t="str">
            <v>LOC-01776</v>
          </cell>
          <cell r="E1219" t="str">
            <v>Wake</v>
          </cell>
          <cell r="F1219" t="str">
            <v>Wake</v>
          </cell>
          <cell r="G1219" t="str">
            <v>Long-term care : intellectual or developmental disability</v>
          </cell>
          <cell r="H1219" t="str">
            <v>scrawford@nctlc.org</v>
          </cell>
          <cell r="I1219" t="str">
            <v>919-832-3909</v>
          </cell>
          <cell r="J1219" t="str">
            <v>Sarah  Crawford</v>
          </cell>
          <cell r="K1219" t="str">
            <v>scrawford@nctlc.org</v>
          </cell>
          <cell r="L1219" t="str">
            <v>919-832-3909</v>
          </cell>
          <cell r="M1219" t="str">
            <v>Healy West  Lawson</v>
          </cell>
          <cell r="N1219" t="str">
            <v>westlawson@gmail.com</v>
          </cell>
          <cell r="O1219" t="str">
            <v>919-832-3909</v>
          </cell>
          <cell r="P1219" t="str">
            <v>Sarah  Crawford</v>
          </cell>
          <cell r="Q1219" t="str">
            <v>scrawford@nctlc.org</v>
          </cell>
          <cell r="R1219" t="str">
            <v>919-832-3909</v>
          </cell>
          <cell r="S1219" t="str">
            <v>Christine  Valentine</v>
          </cell>
          <cell r="T1219" t="str">
            <v>cvalentine@nctlc.org</v>
          </cell>
          <cell r="U1219" t="str">
            <v>919-755-2695</v>
          </cell>
        </row>
        <row r="1220">
          <cell r="A1220" t="str">
            <v>68C010</v>
          </cell>
          <cell r="B1220" t="str">
            <v>Tarheel Town Pharmacy, LLC</v>
          </cell>
          <cell r="C1220" t="str">
            <v>Tarheel Town Pharmacy</v>
          </cell>
          <cell r="D1220" t="str">
            <v>LOC-01671</v>
          </cell>
          <cell r="E1220" t="str">
            <v>Orange</v>
          </cell>
          <cell r="F1220" t="str">
            <v>Orange</v>
          </cell>
          <cell r="G1220" t="str">
            <v>Pharmacy : independent</v>
          </cell>
          <cell r="H1220" t="str">
            <v>ttpharmacy17@gmail.com</v>
          </cell>
          <cell r="I1220" t="str">
            <v>919-240-7305</v>
          </cell>
          <cell r="J1220" t="str">
            <v>Mallinath B Hadimani</v>
          </cell>
          <cell r="K1220" t="str">
            <v>ttpharmacy17@gmail.com</v>
          </cell>
          <cell r="L1220" t="str">
            <v>919-240-7305</v>
          </cell>
          <cell r="M1220" t="str">
            <v>Mallinath B Hadimani</v>
          </cell>
          <cell r="N1220" t="str">
            <v>ttpharmacy17@gmail.com</v>
          </cell>
          <cell r="O1220" t="str">
            <v>919-240-7305</v>
          </cell>
          <cell r="P1220" t="str">
            <v>Mallinath B Hadimani</v>
          </cell>
          <cell r="Q1220" t="str">
            <v>ttpharmacy17@gmail.com</v>
          </cell>
          <cell r="R1220" t="str">
            <v>919-240-7305</v>
          </cell>
          <cell r="S1220" t="str">
            <v>Tesha  Gulati</v>
          </cell>
          <cell r="T1220" t="str">
            <v>ttpharmacy17@gmail.com</v>
          </cell>
          <cell r="U1220" t="str">
            <v>919-240-7305</v>
          </cell>
        </row>
        <row r="1221">
          <cell r="A1221" t="str">
            <v>36C017</v>
          </cell>
          <cell r="B1221" t="str">
            <v>TAS Drug, Inc</v>
          </cell>
          <cell r="C1221" t="str">
            <v>TAS Drug</v>
          </cell>
          <cell r="D1221" t="str">
            <v>LOC-01955</v>
          </cell>
          <cell r="E1221" t="str">
            <v>Gaston</v>
          </cell>
          <cell r="F1221" t="str">
            <v>Gaston</v>
          </cell>
          <cell r="G1221" t="str">
            <v>Pharmacy : independent</v>
          </cell>
          <cell r="H1221" t="str">
            <v>tasdrug@gmail.com</v>
          </cell>
          <cell r="I1221" t="str">
            <v>704-435-5082</v>
          </cell>
          <cell r="J1221" t="str">
            <v>Antony  Eason</v>
          </cell>
          <cell r="K1221" t="str">
            <v>tasdrug@gmail.com</v>
          </cell>
          <cell r="L1221" t="str">
            <v>704-435-5082</v>
          </cell>
          <cell r="M1221" t="str">
            <v>Mark C Price</v>
          </cell>
          <cell r="N1221" t="str">
            <v>mprice08@su.edu</v>
          </cell>
          <cell r="O1221" t="str">
            <v>704-435-5082</v>
          </cell>
          <cell r="P1221" t="str">
            <v>Mark C Price</v>
          </cell>
          <cell r="Q1221" t="str">
            <v>mprice08@su.edu</v>
          </cell>
          <cell r="R1221" t="str">
            <v>704-435-5082</v>
          </cell>
          <cell r="S1221" t="str">
            <v>Lynne  McDonald</v>
          </cell>
          <cell r="T1221" t="str">
            <v>mcdonald4212@bellsouth.net</v>
          </cell>
          <cell r="U1221" t="str">
            <v>704-435-5082</v>
          </cell>
        </row>
        <row r="1222">
          <cell r="A1222" t="str">
            <v>16C001</v>
          </cell>
          <cell r="B1222" t="str">
            <v>The Broad Street Clinic</v>
          </cell>
          <cell r="C1222" t="str">
            <v>The Broad Street Clinic</v>
          </cell>
          <cell r="D1222" t="str">
            <v>LOC-01587</v>
          </cell>
          <cell r="E1222" t="str">
            <v>Carteret</v>
          </cell>
          <cell r="F1222" t="str">
            <v>Carteret</v>
          </cell>
          <cell r="G1222" t="str">
            <v>Other</v>
          </cell>
          <cell r="H1222" t="str">
            <v>bpohlman.pohlman@gmail.com</v>
          </cell>
          <cell r="I1222" t="str">
            <v>252-726-4562</v>
          </cell>
          <cell r="J1222" t="str">
            <v>Edie  Reed</v>
          </cell>
          <cell r="K1222" t="str">
            <v>freeclinic@bizec.rr.com</v>
          </cell>
          <cell r="L1222" t="str">
            <v>252-726-4562</v>
          </cell>
          <cell r="M1222" t="str">
            <v>Barbara L Pohlman</v>
          </cell>
          <cell r="N1222" t="str">
            <v>bpohlman.pohlman@gmail.com</v>
          </cell>
          <cell r="O1222" t="str">
            <v>252-726-4562</v>
          </cell>
          <cell r="P1222" t="str">
            <v>Barbara L Pohlman</v>
          </cell>
          <cell r="Q1222" t="str">
            <v>bpohlman.pohlman@gmail.com</v>
          </cell>
          <cell r="R1222" t="str">
            <v>252-726-4562</v>
          </cell>
          <cell r="S1222" t="str">
            <v>Paul R Woodard</v>
          </cell>
          <cell r="T1222" t="str">
            <v>woodardmd.paul@mindspring.com</v>
          </cell>
          <cell r="U1222" t="str">
            <v>252-726-4562</v>
          </cell>
        </row>
        <row r="1223">
          <cell r="A1223" t="str">
            <v>600003</v>
          </cell>
          <cell r="B1223" t="str">
            <v>The C.W. Williams Community Health Center, Inc.</v>
          </cell>
          <cell r="C1223" t="str">
            <v>3333 Wilkinson Blvd</v>
          </cell>
          <cell r="D1223" t="str">
            <v>LOC-01709</v>
          </cell>
          <cell r="E1223" t="str">
            <v>Mecklenburg</v>
          </cell>
          <cell r="F1223" t="str">
            <v>Mecklenburg</v>
          </cell>
          <cell r="G1223" t="str">
            <v>Public health provider : Federally Qualified Health Center</v>
          </cell>
          <cell r="H1223" t="str">
            <v>dweeks@cwwilliams.org</v>
          </cell>
          <cell r="I1223" t="str">
            <v>704-393-7720</v>
          </cell>
          <cell r="J1223" t="str">
            <v>Debra  Weeks</v>
          </cell>
          <cell r="K1223" t="str">
            <v>dweeks@cwwilliams.org</v>
          </cell>
          <cell r="L1223" t="str">
            <v>704-391-0819</v>
          </cell>
          <cell r="M1223" t="str">
            <v>JERRY  JONES</v>
          </cell>
          <cell r="N1223" t="str">
            <v>jjones@cwwilliams.org</v>
          </cell>
          <cell r="O1223" t="str">
            <v>704-393-7720</v>
          </cell>
          <cell r="P1223" t="str">
            <v>Edana T Holliday</v>
          </cell>
          <cell r="Q1223" t="str">
            <v>eholliday@cwwilliams.org</v>
          </cell>
          <cell r="R1223" t="str">
            <v>704-393-7720</v>
          </cell>
          <cell r="S1223" t="str">
            <v>James  Moore</v>
          </cell>
          <cell r="T1223" t="str">
            <v>jmoore@cwwilliams.org</v>
          </cell>
          <cell r="U1223" t="str">
            <v>704-393-7720</v>
          </cell>
        </row>
        <row r="1224">
          <cell r="A1224" t="str">
            <v>84C001</v>
          </cell>
          <cell r="B1224" t="str">
            <v>The Charlotte-Mecklenburg Hospital Authority</v>
          </cell>
          <cell r="C1224" t="str">
            <v>The Charlotte-Mecklenburg Hospital Authority d/b/a Atrium Health Stanly</v>
          </cell>
          <cell r="D1224" t="str">
            <v>LOC-00108</v>
          </cell>
          <cell r="E1224" t="str">
            <v>Mecklenburg</v>
          </cell>
          <cell r="F1224" t="str">
            <v>Mecklenburg</v>
          </cell>
          <cell r="G1224" t="str">
            <v>Hospital</v>
          </cell>
          <cell r="H1224" t="str">
            <v>kevin.isaacs@atriumhealth.org</v>
          </cell>
          <cell r="I1224" t="str">
            <v>704-512-7673</v>
          </cell>
          <cell r="J1224" t="str">
            <v>Eugene A Woods</v>
          </cell>
          <cell r="K1224" t="str">
            <v>gene.woods@atriumhealth.org</v>
          </cell>
          <cell r="L1224" t="str">
            <v>704-355-3406</v>
          </cell>
          <cell r="M1224" t="str">
            <v>James C Hunter</v>
          </cell>
          <cell r="N1224" t="str">
            <v>james.hunter@atriumhealth.org</v>
          </cell>
          <cell r="O1224" t="str">
            <v>704-355-8050</v>
          </cell>
          <cell r="P1224" t="str">
            <v>Lauren H Huneycutt</v>
          </cell>
          <cell r="Q1224" t="str">
            <v>lauren.huneycutt@atriumhealth.org</v>
          </cell>
          <cell r="R1224" t="str">
            <v>980-323-4105</v>
          </cell>
          <cell r="S1224" t="str">
            <v>Samantha M Faulkner</v>
          </cell>
          <cell r="T1224" t="str">
            <v>samantha.faulkner@atriumhealth.org</v>
          </cell>
          <cell r="U1224" t="str">
            <v>980-323-4316</v>
          </cell>
        </row>
        <row r="1225">
          <cell r="A1225" t="str">
            <v>90C001</v>
          </cell>
          <cell r="B1225" t="str">
            <v>The Charlotte-Mecklenburg Hospital Authority</v>
          </cell>
          <cell r="C1225" t="str">
            <v>The Charlotte-Mecklenburg Hospital Authority d/b/a Atrium Health Union</v>
          </cell>
          <cell r="D1225" t="str">
            <v>LOC-00109</v>
          </cell>
          <cell r="E1225" t="str">
            <v>Union</v>
          </cell>
          <cell r="F1225" t="str">
            <v>Mecklenburg</v>
          </cell>
          <cell r="G1225" t="str">
            <v>Hospital</v>
          </cell>
          <cell r="H1225" t="str">
            <v>kevin.isaacs@atriumhealth.org</v>
          </cell>
          <cell r="I1225" t="str">
            <v>704-512-7673</v>
          </cell>
          <cell r="J1225" t="str">
            <v>Eugene A Woods</v>
          </cell>
          <cell r="K1225" t="str">
            <v>gene.woods@atriumhealth.org</v>
          </cell>
          <cell r="L1225" t="str">
            <v>704-355-3406</v>
          </cell>
          <cell r="M1225" t="str">
            <v>James C Hunter</v>
          </cell>
          <cell r="N1225" t="str">
            <v>james.hunter@atriumhealth.org</v>
          </cell>
          <cell r="O1225" t="str">
            <v>704-355-8050</v>
          </cell>
          <cell r="P1225" t="str">
            <v>Gregory M Williams</v>
          </cell>
          <cell r="Q1225" t="str">
            <v>gregory.williams@atriumhealth.org</v>
          </cell>
          <cell r="R1225" t="str">
            <v>980-993-3192</v>
          </cell>
          <cell r="S1225" t="str">
            <v>Thomas A Choiniere</v>
          </cell>
          <cell r="T1225" t="str">
            <v>thomas.choiniere@atriumhealth.org</v>
          </cell>
          <cell r="U1225" t="str">
            <v>980-993-5797</v>
          </cell>
        </row>
        <row r="1226">
          <cell r="A1226" t="str">
            <v>60C006</v>
          </cell>
          <cell r="B1226" t="str">
            <v>The Charlotte-Mecklenburg Hospital Authority</v>
          </cell>
          <cell r="C1226" t="str">
            <v>The Charlotte-Mecklenburg Hospital Authority d/b/a Atrium Health University City</v>
          </cell>
          <cell r="D1226" t="str">
            <v>LOC-00110</v>
          </cell>
          <cell r="E1226" t="str">
            <v>Mecklenburg</v>
          </cell>
          <cell r="F1226" t="str">
            <v>Mecklenburg</v>
          </cell>
          <cell r="G1226" t="str">
            <v>Hospital</v>
          </cell>
          <cell r="H1226" t="str">
            <v>kevin.isaacs@atriumhealth.org</v>
          </cell>
          <cell r="I1226" t="str">
            <v>704-512-7673</v>
          </cell>
          <cell r="J1226" t="str">
            <v>Eugene A Woods</v>
          </cell>
          <cell r="K1226" t="str">
            <v>gene.woods@atriumhealth.org</v>
          </cell>
          <cell r="L1226" t="str">
            <v>704-355-3406</v>
          </cell>
          <cell r="M1226" t="str">
            <v>James C Hunter</v>
          </cell>
          <cell r="N1226" t="str">
            <v>james.hunter@atriumhealth.org</v>
          </cell>
          <cell r="O1226" t="str">
            <v>704-355-8050</v>
          </cell>
          <cell r="P1226" t="str">
            <v>Henry E Merritt</v>
          </cell>
          <cell r="Q1226" t="str">
            <v>gene.merritt@atriumhealth.org</v>
          </cell>
          <cell r="R1226" t="str">
            <v>704-863-6354</v>
          </cell>
          <cell r="S1226" t="str">
            <v>Jeff E Watson</v>
          </cell>
          <cell r="T1226" t="str">
            <v>jeff.watson@atriumhealth.org</v>
          </cell>
          <cell r="U1226" t="str">
            <v>704-863-6082</v>
          </cell>
        </row>
        <row r="1227">
          <cell r="A1227" t="str">
            <v>60C008</v>
          </cell>
          <cell r="B1227" t="str">
            <v>The Charlotte-Mecklenburg Hospital Authority</v>
          </cell>
          <cell r="C1227" t="str">
            <v>The Charlotte-Mecklenburg Hospital Authority d/b/a Carolinas Medical Center/Center for Mental Health</v>
          </cell>
          <cell r="D1227" t="str">
            <v>LOC-00111</v>
          </cell>
          <cell r="E1227" t="str">
            <v>Mecklenburg</v>
          </cell>
          <cell r="F1227" t="str">
            <v>Mecklenburg</v>
          </cell>
          <cell r="G1227" t="str">
            <v>Hospital</v>
          </cell>
          <cell r="H1227" t="str">
            <v>kevin.isaacs@atriumhealth.org</v>
          </cell>
          <cell r="I1227" t="str">
            <v>704-512-7673</v>
          </cell>
          <cell r="J1227" t="str">
            <v>Eugene A Woods</v>
          </cell>
          <cell r="K1227" t="str">
            <v>gene.woods@atriumhealth.org</v>
          </cell>
          <cell r="L1227" t="str">
            <v>704-355-3406</v>
          </cell>
          <cell r="M1227" t="str">
            <v>James C Hunter</v>
          </cell>
          <cell r="N1227" t="str">
            <v>james.hunter@atriumhealth.org</v>
          </cell>
          <cell r="O1227" t="str">
            <v>704-355-8050</v>
          </cell>
          <cell r="P1227" t="str">
            <v>Michael D Mango</v>
          </cell>
          <cell r="Q1227" t="str">
            <v>mike.mango@atriumhealth.org</v>
          </cell>
          <cell r="R1227" t="str">
            <v>704-355-2437</v>
          </cell>
          <cell r="S1227" t="str">
            <v>Tyler C Greenwood</v>
          </cell>
          <cell r="T1227" t="str">
            <v>tyler.greenwod@atriumhealth.org</v>
          </cell>
          <cell r="U1227" t="str">
            <v>704-446-1211</v>
          </cell>
        </row>
        <row r="1228">
          <cell r="A1228" t="str">
            <v>60C001</v>
          </cell>
          <cell r="B1228" t="str">
            <v>The Charlotte-Mecklenburg Hospital Authority</v>
          </cell>
          <cell r="C1228" t="str">
            <v>CMC Enterprise</v>
          </cell>
          <cell r="D1228" t="str">
            <v>LOC-00048</v>
          </cell>
          <cell r="E1228" t="str">
            <v>Mecklenburg</v>
          </cell>
          <cell r="F1228" t="str">
            <v>Mecklenburg</v>
          </cell>
          <cell r="G1228" t="str">
            <v>Hospital</v>
          </cell>
          <cell r="H1228" t="str">
            <v>kevin.isaacs@atriumhealth.org</v>
          </cell>
          <cell r="I1228" t="str">
            <v>704-512-7673</v>
          </cell>
          <cell r="J1228" t="str">
            <v>Eugene A Woods</v>
          </cell>
          <cell r="K1228" t="str">
            <v>gene.woods@atriumhealth.org</v>
          </cell>
          <cell r="L1228" t="str">
            <v>704-355-3406</v>
          </cell>
          <cell r="M1228" t="str">
            <v>James C Hunter</v>
          </cell>
          <cell r="N1228" t="str">
            <v>james.hunter@atriumhealth.org</v>
          </cell>
          <cell r="O1228" t="str">
            <v>704-355-8050</v>
          </cell>
          <cell r="P1228" t="str">
            <v>Eduardo A Seijo</v>
          </cell>
          <cell r="Q1228" t="str">
            <v>eduardo.seijo@atriumhealth.org</v>
          </cell>
          <cell r="R1228" t="str">
            <v>614-561-2662</v>
          </cell>
          <cell r="S1228" t="str">
            <v>Kevin D Isaacs</v>
          </cell>
          <cell r="T1228" t="str">
            <v>kevin.isaacs@atriumhealth.org</v>
          </cell>
          <cell r="U1228" t="str">
            <v>704-877-7517</v>
          </cell>
        </row>
        <row r="1229">
          <cell r="A1229" t="str">
            <v>04C001</v>
          </cell>
          <cell r="B1229" t="str">
            <v>The Charlotte-Mecklenburg Hospital Authority</v>
          </cell>
          <cell r="C1229" t="str">
            <v>The Charlotte-Mecklenburg Hospital Authority d/b/a Atrium Health Anson</v>
          </cell>
          <cell r="D1229" t="str">
            <v>LOC-00089</v>
          </cell>
          <cell r="E1229" t="str">
            <v>Anson</v>
          </cell>
          <cell r="F1229" t="str">
            <v>Mecklenburg</v>
          </cell>
          <cell r="G1229" t="str">
            <v>Hospital</v>
          </cell>
          <cell r="H1229" t="str">
            <v>kevin.isaacs@atriumhealth.org</v>
          </cell>
          <cell r="I1229" t="str">
            <v>704-512-7673</v>
          </cell>
          <cell r="J1229" t="str">
            <v>Eugene A Woods</v>
          </cell>
          <cell r="K1229" t="str">
            <v>gene.woods@atriumhealth.org</v>
          </cell>
          <cell r="L1229" t="str">
            <v>704-355-3406</v>
          </cell>
          <cell r="M1229" t="str">
            <v>James C Hunter</v>
          </cell>
          <cell r="N1229" t="str">
            <v>james.hunter@atriumhealth.org</v>
          </cell>
          <cell r="O1229" t="str">
            <v>704-355-8050</v>
          </cell>
          <cell r="P1229" t="str">
            <v>Leigh A Morris</v>
          </cell>
          <cell r="Q1229" t="str">
            <v>leighann.morris@atriumhealth.org</v>
          </cell>
          <cell r="R1229" t="str">
            <v>704-994-4710</v>
          </cell>
          <cell r="S1229" t="str">
            <v>Wesley A Martin</v>
          </cell>
          <cell r="T1229" t="str">
            <v>wesley.a.martin@atriumhealth.org</v>
          </cell>
          <cell r="U1229" t="str">
            <v>704-994-4710</v>
          </cell>
        </row>
        <row r="1230">
          <cell r="A1230" t="str">
            <v>13C001</v>
          </cell>
          <cell r="B1230" t="str">
            <v>The Charlotte-Mecklenburg Hospital Authority</v>
          </cell>
          <cell r="C1230" t="str">
            <v>The Charlotte-Mecklenburg Hospital Authority d/b/a Atrium Health Cabarrus</v>
          </cell>
          <cell r="D1230" t="str">
            <v>LOC-00090</v>
          </cell>
          <cell r="E1230" t="str">
            <v>Mecklenburg</v>
          </cell>
          <cell r="F1230" t="str">
            <v>Mecklenburg</v>
          </cell>
          <cell r="G1230" t="str">
            <v>Hospital</v>
          </cell>
          <cell r="H1230" t="str">
            <v>kevin.isaacs@atriumhealth.org</v>
          </cell>
          <cell r="I1230" t="str">
            <v>704-512-7673</v>
          </cell>
          <cell r="J1230" t="str">
            <v>Eugene A Woods</v>
          </cell>
          <cell r="K1230" t="str">
            <v>gene.woods@atriumhealth.org</v>
          </cell>
          <cell r="L1230" t="str">
            <v>704-355-3406</v>
          </cell>
          <cell r="M1230" t="str">
            <v>James C Hunter</v>
          </cell>
          <cell r="N1230" t="str">
            <v>james.hunter@atriumhealth.org</v>
          </cell>
          <cell r="O1230" t="str">
            <v>704-355-8050</v>
          </cell>
          <cell r="P1230" t="str">
            <v>Chris A Barringer</v>
          </cell>
          <cell r="Q1230" t="str">
            <v>chris.barringer@atriumhealth.org</v>
          </cell>
          <cell r="R1230" t="str">
            <v>704-403-1028</v>
          </cell>
          <cell r="S1230" t="str">
            <v>Peter M Delaney</v>
          </cell>
          <cell r="T1230" t="str">
            <v>peter.delaney@atriumhealth.org</v>
          </cell>
          <cell r="U1230" t="str">
            <v>704-403-3191</v>
          </cell>
        </row>
        <row r="1231">
          <cell r="A1231" t="str">
            <v>23C002</v>
          </cell>
          <cell r="B1231" t="str">
            <v>The Charlotte-Mecklenburg Hospital Authority</v>
          </cell>
          <cell r="C1231" t="str">
            <v>The Charlotte-Mecklenburg Hospital Authority d/b/a Atrium Health Cleveland</v>
          </cell>
          <cell r="D1231" t="str">
            <v>LOC-00091</v>
          </cell>
          <cell r="E1231" t="str">
            <v>Mecklenburg</v>
          </cell>
          <cell r="F1231" t="str">
            <v>Mecklenburg</v>
          </cell>
          <cell r="G1231" t="str">
            <v>Hospital</v>
          </cell>
          <cell r="H1231" t="str">
            <v>kevin.isaacs@atriumhealth.org</v>
          </cell>
          <cell r="I1231" t="str">
            <v>704-512-7673</v>
          </cell>
          <cell r="J1231" t="str">
            <v>Eugene A Woods</v>
          </cell>
          <cell r="K1231" t="str">
            <v>gene.woods@atriumhealth.org</v>
          </cell>
          <cell r="L1231" t="str">
            <v>704-355-3406</v>
          </cell>
          <cell r="M1231" t="str">
            <v>James C Hunter</v>
          </cell>
          <cell r="N1231" t="str">
            <v>james.hunter@atriumhealth.org</v>
          </cell>
          <cell r="O1231" t="str">
            <v>704-355-8050</v>
          </cell>
          <cell r="P1231" t="str">
            <v>Christopher M Sain</v>
          </cell>
          <cell r="Q1231" t="str">
            <v>chris.sain@atriumhealth.org</v>
          </cell>
          <cell r="R1231" t="str">
            <v>980-487-3011</v>
          </cell>
          <cell r="S1231" t="str">
            <v>Marty A Hamrick</v>
          </cell>
          <cell r="T1231" t="str">
            <v>marty.hamrick@atriumhealth.org</v>
          </cell>
          <cell r="U1231" t="str">
            <v>980-487-3021</v>
          </cell>
        </row>
        <row r="1232">
          <cell r="A1232" t="str">
            <v>23C001</v>
          </cell>
          <cell r="B1232" t="str">
            <v>The Charlotte-Mecklenburg Hospital Authority</v>
          </cell>
          <cell r="C1232" t="str">
            <v>The Charlotte-Mecklenburg Hospital Authority d/b/a Atrium Health Kings Mountain, a facility of Atriu</v>
          </cell>
          <cell r="D1232" t="str">
            <v>LOC-00104</v>
          </cell>
          <cell r="E1232" t="str">
            <v>Cleveland</v>
          </cell>
          <cell r="F1232" t="str">
            <v>Cleveland</v>
          </cell>
          <cell r="G1232" t="str">
            <v>Hospital</v>
          </cell>
          <cell r="H1232" t="str">
            <v>kevin.isaacs@atriumhealth.org</v>
          </cell>
          <cell r="I1232" t="str">
            <v>704-512-7673</v>
          </cell>
          <cell r="J1232" t="str">
            <v>Eugene A Woods</v>
          </cell>
          <cell r="K1232" t="str">
            <v>gene.woods@atriumhealth.org</v>
          </cell>
          <cell r="L1232" t="str">
            <v>704-355-3406</v>
          </cell>
          <cell r="M1232" t="str">
            <v>James C Hunter</v>
          </cell>
          <cell r="N1232" t="str">
            <v>james.hunter@atriumhealth.org</v>
          </cell>
          <cell r="O1232" t="str">
            <v>704-355-8050</v>
          </cell>
          <cell r="P1232" t="str">
            <v>Christopher M Sain</v>
          </cell>
          <cell r="Q1232" t="str">
            <v>chris.sain@atriumhealth.org</v>
          </cell>
          <cell r="R1232" t="str">
            <v>980-487-3011</v>
          </cell>
          <cell r="S1232" t="str">
            <v>Kimberly B Hoffman</v>
          </cell>
          <cell r="T1232" t="str">
            <v>kimberly.hoffman@atriumhealth.org</v>
          </cell>
          <cell r="U1232" t="str">
            <v>980-487-5472</v>
          </cell>
        </row>
        <row r="1233">
          <cell r="A1233" t="str">
            <v>55C001</v>
          </cell>
          <cell r="B1233" t="str">
            <v>The Charlotte-Mecklenburg Hospital Authority</v>
          </cell>
          <cell r="C1233" t="str">
            <v>The Charlotte-Mecklenburg Hospital Authority d/b/a Atrium Health Lincoln</v>
          </cell>
          <cell r="D1233" t="str">
            <v>LOC-00105</v>
          </cell>
          <cell r="E1233" t="str">
            <v>Mecklenburg</v>
          </cell>
          <cell r="F1233" t="str">
            <v>Mecklenburg</v>
          </cell>
          <cell r="G1233" t="str">
            <v>Hospital</v>
          </cell>
          <cell r="H1233" t="str">
            <v>kevin.isaacs@atriumhealth.org</v>
          </cell>
          <cell r="I1233" t="str">
            <v>704-512-7673</v>
          </cell>
          <cell r="J1233" t="str">
            <v>Eugene A Woods</v>
          </cell>
          <cell r="K1233" t="str">
            <v>gene.woods@atriumhealth.org</v>
          </cell>
          <cell r="L1233" t="str">
            <v>704-355-3406</v>
          </cell>
          <cell r="M1233" t="str">
            <v>James C Hunter</v>
          </cell>
          <cell r="N1233" t="str">
            <v>james.hunter@atriumhealth.org</v>
          </cell>
          <cell r="O1233" t="str">
            <v>704-355-8050</v>
          </cell>
          <cell r="P1233" t="str">
            <v>Dana H Baker</v>
          </cell>
          <cell r="Q1233" t="str">
            <v>dana.h.baker@atriumhealth.org</v>
          </cell>
          <cell r="R1233" t="str">
            <v>980-212-1902</v>
          </cell>
          <cell r="S1233" t="str">
            <v>Irene C Streng</v>
          </cell>
          <cell r="T1233" t="str">
            <v>irene.streng@atriumhealth.org</v>
          </cell>
          <cell r="U1233" t="str">
            <v>980-212-1900</v>
          </cell>
        </row>
        <row r="1234">
          <cell r="A1234" t="str">
            <v>60C003</v>
          </cell>
          <cell r="B1234" t="str">
            <v>The Charlotte-Mecklenburg Hospital Authority</v>
          </cell>
          <cell r="C1234" t="str">
            <v>The Charlotte-Mecklenburg Hospital Authority d/b/a Atrium Health Mercy, a facility of Carolinas Medi</v>
          </cell>
          <cell r="D1234" t="str">
            <v>LOC-00106</v>
          </cell>
          <cell r="E1234" t="str">
            <v>Mecklenburg</v>
          </cell>
          <cell r="F1234" t="str">
            <v>Mecklenburg</v>
          </cell>
          <cell r="G1234" t="str">
            <v>Hospital</v>
          </cell>
          <cell r="H1234" t="str">
            <v>kevin.isaacs@atriumhealth.org</v>
          </cell>
          <cell r="I1234" t="str">
            <v>704-512-7673</v>
          </cell>
          <cell r="J1234" t="str">
            <v>Eugene A Woods</v>
          </cell>
          <cell r="K1234" t="str">
            <v>gene.woods@atriumhealth.org</v>
          </cell>
          <cell r="L1234" t="str">
            <v>704-355-3406</v>
          </cell>
          <cell r="M1234" t="str">
            <v>James C Hunter</v>
          </cell>
          <cell r="N1234" t="str">
            <v>james.hunter@atriumhealth.org</v>
          </cell>
          <cell r="O1234" t="str">
            <v>704-355-8050</v>
          </cell>
          <cell r="P1234" t="str">
            <v>Susan G Chrusniak</v>
          </cell>
          <cell r="Q1234" t="str">
            <v>susan.chrusniak@atriumhealth.org</v>
          </cell>
          <cell r="R1234" t="str">
            <v>704-304-5859</v>
          </cell>
          <cell r="S1234" t="str">
            <v>David M Miller</v>
          </cell>
          <cell r="T1234" t="str">
            <v>david.m.miller@atriumhealth.org</v>
          </cell>
          <cell r="U1234" t="str">
            <v>704-304-5824</v>
          </cell>
        </row>
        <row r="1235">
          <cell r="A1235" t="str">
            <v>60C007</v>
          </cell>
          <cell r="B1235" t="str">
            <v>The Charlotte-Mecklenburg Hospital Authority</v>
          </cell>
          <cell r="C1235" t="str">
            <v>The Charlotte-Mecklenburg Hospital Authority d/b/a Atrium Health Pineville</v>
          </cell>
          <cell r="D1235" t="str">
            <v>LOC-00107</v>
          </cell>
          <cell r="E1235" t="str">
            <v>Mecklenburg</v>
          </cell>
          <cell r="F1235" t="str">
            <v>Mecklenburg</v>
          </cell>
          <cell r="G1235" t="str">
            <v>Hospital</v>
          </cell>
          <cell r="H1235" t="str">
            <v>kevin.isaacs@atriumhealth.org</v>
          </cell>
          <cell r="I1235" t="str">
            <v>704-512-7673</v>
          </cell>
          <cell r="J1235" t="str">
            <v>Eugene A Woods</v>
          </cell>
          <cell r="K1235" t="str">
            <v>gene.woods@atriumhealth.org</v>
          </cell>
          <cell r="L1235" t="str">
            <v>704-355-3406</v>
          </cell>
          <cell r="M1235" t="str">
            <v>James C Hunter</v>
          </cell>
          <cell r="N1235" t="str">
            <v>james.hunter@atriumhealth.org</v>
          </cell>
          <cell r="O1235" t="str">
            <v>704-355-8050</v>
          </cell>
          <cell r="P1235" t="str">
            <v>Cole W Kessell</v>
          </cell>
          <cell r="Q1235" t="str">
            <v>cole.kessell@atriumhealth.org</v>
          </cell>
          <cell r="R1235" t="str">
            <v>704-667-0104</v>
          </cell>
          <cell r="S1235" t="str">
            <v>Ashley F Painther</v>
          </cell>
          <cell r="T1235" t="str">
            <v>ashley.painther@atriumhealth.org</v>
          </cell>
          <cell r="U1235" t="str">
            <v>704-667-0100</v>
          </cell>
        </row>
        <row r="1236">
          <cell r="A1236" t="str">
            <v>45C002</v>
          </cell>
          <cell r="B1236" t="str">
            <v>The Free Clinics</v>
          </cell>
          <cell r="C1236" t="str">
            <v>TFC Hendersonville</v>
          </cell>
          <cell r="D1236" t="str">
            <v>LOC-01462</v>
          </cell>
          <cell r="E1236" t="str">
            <v>Henderson</v>
          </cell>
          <cell r="F1236" t="str">
            <v>Henderson</v>
          </cell>
          <cell r="G1236" t="str">
            <v>Other</v>
          </cell>
          <cell r="H1236" t="str">
            <v>jlong@thefreeclinics.org</v>
          </cell>
          <cell r="I1236" t="str">
            <v>828-697-8422</v>
          </cell>
          <cell r="J1236" t="str">
            <v>Judith O Long</v>
          </cell>
          <cell r="K1236" t="str">
            <v>jlong@thefreeclinics.org</v>
          </cell>
          <cell r="L1236" t="str">
            <v>828-697-8422</v>
          </cell>
          <cell r="M1236" t="str">
            <v>Steve  Crane</v>
          </cell>
          <cell r="N1236" t="str">
            <v>steven.crane@mahec.net</v>
          </cell>
          <cell r="O1236" t="str">
            <v>828-697-8422</v>
          </cell>
          <cell r="P1236" t="str">
            <v>Jennifer  Tarleton</v>
          </cell>
          <cell r="Q1236" t="str">
            <v>jtarleton@thefreeclinics.org</v>
          </cell>
          <cell r="R1236" t="str">
            <v>828-697-8422</v>
          </cell>
          <cell r="S1236" t="str">
            <v>Jada  Scruggs</v>
          </cell>
          <cell r="T1236" t="str">
            <v>jscruggs@thefreeclinics.org</v>
          </cell>
          <cell r="U1236" t="str">
            <v>828-722-1200</v>
          </cell>
        </row>
        <row r="1237">
          <cell r="A1237" t="str">
            <v>75C003</v>
          </cell>
          <cell r="B1237" t="str">
            <v>The Free Clinics</v>
          </cell>
          <cell r="C1237" t="str">
            <v>TFC-Polk</v>
          </cell>
          <cell r="D1237" t="str">
            <v>LOC-01466</v>
          </cell>
          <cell r="E1237" t="str">
            <v>Polk</v>
          </cell>
          <cell r="F1237" t="str">
            <v>Polk</v>
          </cell>
          <cell r="G1237" t="str">
            <v>Health center : community (non-Federally Qualified Health Center/non-Rural Health Clinic)</v>
          </cell>
          <cell r="H1237" t="str">
            <v>jlong@thefreeclinics.org</v>
          </cell>
          <cell r="I1237" t="str">
            <v>828-697-8422</v>
          </cell>
          <cell r="J1237" t="str">
            <v>Judith O Long</v>
          </cell>
          <cell r="K1237" t="str">
            <v>jlong@thefreeclinics.org</v>
          </cell>
          <cell r="L1237" t="str">
            <v>828-697-8422</v>
          </cell>
          <cell r="M1237" t="str">
            <v>Steve  Crane</v>
          </cell>
          <cell r="N1237" t="str">
            <v>steven.crane@mahec.net</v>
          </cell>
          <cell r="O1237" t="str">
            <v>828-697-8422</v>
          </cell>
          <cell r="P1237" t="str">
            <v>Jada  Scruggs</v>
          </cell>
          <cell r="Q1237" t="str">
            <v>jscruggs@thefreeclinics.org</v>
          </cell>
          <cell r="R1237" t="str">
            <v>828-722-1200</v>
          </cell>
          <cell r="S1237" t="str">
            <v>Jason  Taylor</v>
          </cell>
          <cell r="T1237" t="str">
            <v>jtaylor@thefreeclinics.org</v>
          </cell>
          <cell r="U1237" t="str">
            <v>828-697-8422</v>
          </cell>
        </row>
        <row r="1238">
          <cell r="A1238" t="str">
            <v>NS0474</v>
          </cell>
          <cell r="B1238" t="str">
            <v>The Kroger Co.</v>
          </cell>
          <cell r="C1238" t="str">
            <v>HARRIS TEETER PHARMACY 09700474</v>
          </cell>
          <cell r="D1238" t="str">
            <v>LOC-01350</v>
          </cell>
          <cell r="E1238" t="str">
            <v>Mecklenburg</v>
          </cell>
          <cell r="F1238" t="str">
            <v>Mecklenburg</v>
          </cell>
          <cell r="G1238" t="str">
            <v>Pharmacy : chain</v>
          </cell>
          <cell r="H1238" t="str">
            <v>olivia.kinney@kroger.com</v>
          </cell>
          <cell r="I1238" t="str">
            <v>800-576-4377</v>
          </cell>
          <cell r="J1238" t="str">
            <v>Casey  Killough</v>
          </cell>
          <cell r="K1238" t="str">
            <v>ckillough@harristeeter.com</v>
          </cell>
          <cell r="L1238" t="str">
            <v>704-844-4147</v>
          </cell>
          <cell r="M1238" t="str">
            <v>Lindsay  Capozziello</v>
          </cell>
          <cell r="N1238" t="str">
            <v>lcapozziello@harristeeter.com</v>
          </cell>
          <cell r="O1238" t="str">
            <v>704-291-1252</v>
          </cell>
          <cell r="P1238" t="str">
            <v>Adrian  Barker</v>
          </cell>
          <cell r="Q1238" t="str">
            <v>abarker@harristeeter.com</v>
          </cell>
          <cell r="R1238" t="str">
            <v>704-458-4899</v>
          </cell>
          <cell r="S1238" t="str">
            <v>Andrew  Helms</v>
          </cell>
          <cell r="T1238" t="str">
            <v>s474phm001@harristeeter.com</v>
          </cell>
          <cell r="U1238" t="str">
            <v>704-545-3845</v>
          </cell>
        </row>
        <row r="1239">
          <cell r="A1239" t="str">
            <v>NS0430</v>
          </cell>
          <cell r="B1239" t="str">
            <v>The Kroger Co.</v>
          </cell>
          <cell r="C1239" t="str">
            <v>HARRIS TEETER PHARMACY 9700430</v>
          </cell>
          <cell r="D1239" t="str">
            <v>LOC-01359</v>
          </cell>
          <cell r="E1239" t="str">
            <v>Wake</v>
          </cell>
          <cell r="F1239" t="str">
            <v>Wake</v>
          </cell>
          <cell r="G1239" t="str">
            <v>Pharmacy : chain</v>
          </cell>
          <cell r="H1239" t="str">
            <v>olivia.kinney@kroger.com</v>
          </cell>
          <cell r="I1239" t="str">
            <v>800-576-4377</v>
          </cell>
          <cell r="J1239" t="str">
            <v>Casey  Killough</v>
          </cell>
          <cell r="K1239" t="str">
            <v>ckillough@harristeeter.com</v>
          </cell>
          <cell r="L1239" t="str">
            <v>704-844-4147</v>
          </cell>
          <cell r="M1239" t="str">
            <v>Lindsay  Capozziello</v>
          </cell>
          <cell r="N1239" t="str">
            <v>lcapozziello@harristeeter.com</v>
          </cell>
          <cell r="O1239" t="str">
            <v>704-291-1252</v>
          </cell>
          <cell r="P1239" t="str">
            <v>Lindsay  Capozziello</v>
          </cell>
          <cell r="Q1239" t="str">
            <v>lcapozziello@harristeeter.com</v>
          </cell>
          <cell r="R1239" t="str">
            <v>704-291-1252</v>
          </cell>
          <cell r="S1239" t="str">
            <v>Alex  Perry</v>
          </cell>
          <cell r="T1239" t="str">
            <v>s430phm001@harristeeter.com</v>
          </cell>
          <cell r="U1239" t="str">
            <v>919-463-9265</v>
          </cell>
        </row>
        <row r="1240">
          <cell r="A1240" t="str">
            <v>NS0172</v>
          </cell>
          <cell r="B1240" t="str">
            <v>The Kroger Co.</v>
          </cell>
          <cell r="C1240" t="str">
            <v>HARRIS TEETER PHARMACY 09700172</v>
          </cell>
          <cell r="D1240" t="str">
            <v>LOC-00664</v>
          </cell>
          <cell r="E1240" t="str">
            <v>Durham</v>
          </cell>
          <cell r="F1240" t="str">
            <v>Durham</v>
          </cell>
          <cell r="G1240" t="str">
            <v>Pharmacy : chain</v>
          </cell>
          <cell r="H1240" t="str">
            <v>olivia.kinney@kroger.com</v>
          </cell>
          <cell r="I1240" t="str">
            <v>800-576-4377</v>
          </cell>
          <cell r="J1240" t="str">
            <v>Casey  Killough</v>
          </cell>
          <cell r="K1240" t="str">
            <v>ckillough@harristeeter.com</v>
          </cell>
          <cell r="L1240" t="str">
            <v>704-844-4147</v>
          </cell>
          <cell r="M1240" t="str">
            <v>Lindsay  Capozziello</v>
          </cell>
          <cell r="N1240" t="str">
            <v>lcapozziello@harristeeter.com</v>
          </cell>
          <cell r="O1240" t="str">
            <v>704-291-1252</v>
          </cell>
          <cell r="P1240" t="str">
            <v>Billy  Soffera</v>
          </cell>
          <cell r="Q1240" t="str">
            <v>bsoffera@harristeeter.com</v>
          </cell>
          <cell r="R1240" t="str">
            <v>704-238-3759</v>
          </cell>
          <cell r="S1240" t="str">
            <v>Sofia  Chandler</v>
          </cell>
          <cell r="T1240" t="str">
            <v>s172phm001@harristeeter.com</v>
          </cell>
          <cell r="U1240" t="str">
            <v>919-402-1917</v>
          </cell>
        </row>
        <row r="1241">
          <cell r="A1241" t="str">
            <v>NS0080</v>
          </cell>
          <cell r="B1241" t="str">
            <v>The Kroger Co.</v>
          </cell>
          <cell r="C1241" t="str">
            <v>HARRIS TEETER PHARMACY 09700080</v>
          </cell>
          <cell r="D1241" t="str">
            <v>LOC-00628</v>
          </cell>
          <cell r="E1241" t="str">
            <v>Moore</v>
          </cell>
          <cell r="F1241" t="str">
            <v>Moore</v>
          </cell>
          <cell r="G1241" t="str">
            <v>Pharmacy : chain</v>
          </cell>
          <cell r="H1241" t="str">
            <v>olivia.kinney@kroger.com</v>
          </cell>
          <cell r="I1241" t="str">
            <v>800-576-4377</v>
          </cell>
          <cell r="J1241" t="str">
            <v>Casey  Killough</v>
          </cell>
          <cell r="K1241" t="str">
            <v>ckillough@harristeeter.com</v>
          </cell>
          <cell r="L1241" t="str">
            <v>704-844-4147</v>
          </cell>
          <cell r="M1241" t="str">
            <v>Lindsay  Capozziello</v>
          </cell>
          <cell r="N1241" t="str">
            <v>lcapozziello@harristeeter.com</v>
          </cell>
          <cell r="O1241" t="str">
            <v>704-291-1252</v>
          </cell>
          <cell r="P1241" t="str">
            <v>Lindsay  Capozziello</v>
          </cell>
          <cell r="Q1241" t="str">
            <v>lcapozziello@harristeeter.com</v>
          </cell>
          <cell r="R1241" t="str">
            <v>704-291-1252</v>
          </cell>
          <cell r="S1241" t="str">
            <v>Eric  Carter</v>
          </cell>
          <cell r="T1241" t="str">
            <v>s080phm001@harristeeter.com</v>
          </cell>
          <cell r="U1241" t="str">
            <v>910-255-0138</v>
          </cell>
        </row>
        <row r="1242">
          <cell r="A1242" t="str">
            <v>NS0117</v>
          </cell>
          <cell r="B1242" t="str">
            <v>The Kroger Co.</v>
          </cell>
          <cell r="C1242" t="str">
            <v>HARRIS TEETER PHARMACY 09700117</v>
          </cell>
          <cell r="D1242" t="str">
            <v>LOC-00659</v>
          </cell>
          <cell r="E1242" t="str">
            <v>Orange</v>
          </cell>
          <cell r="F1242" t="str">
            <v>Orange</v>
          </cell>
          <cell r="G1242" t="str">
            <v>Pharmacy : chain</v>
          </cell>
          <cell r="H1242" t="str">
            <v>olivia.kinney@kroger.com</v>
          </cell>
          <cell r="I1242" t="str">
            <v>800-576-4377</v>
          </cell>
          <cell r="J1242" t="str">
            <v>Casey  Killough</v>
          </cell>
          <cell r="K1242" t="str">
            <v>ckillough@harristeeter.com</v>
          </cell>
          <cell r="L1242" t="str">
            <v>704-844-4147</v>
          </cell>
          <cell r="M1242" t="str">
            <v>Lindsay  Capozziello</v>
          </cell>
          <cell r="N1242" t="str">
            <v>lcapozziello@harristeeter.com</v>
          </cell>
          <cell r="O1242" t="str">
            <v>704-291-1252</v>
          </cell>
          <cell r="P1242" t="str">
            <v>Billy  Soffera</v>
          </cell>
          <cell r="Q1242" t="str">
            <v>bsoffera@harristeeter.com</v>
          </cell>
          <cell r="R1242" t="str">
            <v>704-238-3759</v>
          </cell>
          <cell r="S1242" t="str">
            <v>Cara  Williams</v>
          </cell>
          <cell r="T1242" t="str">
            <v>s117phm001@harristeeter.com</v>
          </cell>
          <cell r="U1242" t="str">
            <v>919-932-9826</v>
          </cell>
        </row>
        <row r="1243">
          <cell r="A1243" t="str">
            <v>NS0043</v>
          </cell>
          <cell r="B1243" t="str">
            <v>The Kroger Co.</v>
          </cell>
          <cell r="C1243" t="str">
            <v>HARRIS TEETER PHARMACY 09700043</v>
          </cell>
          <cell r="D1243" t="str">
            <v>LOC-00645</v>
          </cell>
          <cell r="E1243" t="str">
            <v>Wake</v>
          </cell>
          <cell r="F1243" t="str">
            <v>Wake</v>
          </cell>
          <cell r="G1243" t="str">
            <v>Pharmacy : chain</v>
          </cell>
          <cell r="H1243" t="str">
            <v>olivia.kinney@kroger.com</v>
          </cell>
          <cell r="I1243" t="str">
            <v>800-576-4377</v>
          </cell>
          <cell r="J1243" t="str">
            <v>Casey  Killough</v>
          </cell>
          <cell r="K1243" t="str">
            <v>ckillough@harristeeter.com</v>
          </cell>
          <cell r="L1243" t="str">
            <v>704-844-4147</v>
          </cell>
          <cell r="M1243" t="str">
            <v>Lindsay  Capozziello</v>
          </cell>
          <cell r="N1243" t="str">
            <v>lcapozziello@harristeeter.com</v>
          </cell>
          <cell r="O1243" t="str">
            <v>704-291-1252</v>
          </cell>
          <cell r="P1243" t="str">
            <v>Lindsay  Capozziello</v>
          </cell>
          <cell r="Q1243" t="str">
            <v>lcapozziello@harristeeter.com</v>
          </cell>
          <cell r="R1243" t="str">
            <v>704-291-1252</v>
          </cell>
          <cell r="S1243" t="str">
            <v>Lauren  Zidarin</v>
          </cell>
          <cell r="T1243" t="str">
            <v>s043phm001@harristeeter.com</v>
          </cell>
          <cell r="U1243" t="str">
            <v>919-562-9531</v>
          </cell>
        </row>
        <row r="1244">
          <cell r="A1244" t="str">
            <v>NS0498</v>
          </cell>
          <cell r="B1244" t="str">
            <v>The Kroger Co.</v>
          </cell>
          <cell r="C1244" t="str">
            <v>HARRIS TEETER PHARMACY 09700498</v>
          </cell>
          <cell r="D1244" t="str">
            <v>LOC-00641</v>
          </cell>
          <cell r="E1244" t="str">
            <v>Wake</v>
          </cell>
          <cell r="F1244" t="str">
            <v>Wake</v>
          </cell>
          <cell r="G1244" t="str">
            <v>Pharmacy : chain</v>
          </cell>
          <cell r="H1244" t="str">
            <v>olivia.kinney@kroger.com</v>
          </cell>
          <cell r="I1244" t="str">
            <v>800-576-4377</v>
          </cell>
          <cell r="J1244" t="str">
            <v>Casey  Killough</v>
          </cell>
          <cell r="K1244" t="str">
            <v>ckillough@harristeeter.com</v>
          </cell>
          <cell r="L1244" t="str">
            <v>704-844-4147</v>
          </cell>
          <cell r="M1244" t="str">
            <v>Lindsay  Capozziello</v>
          </cell>
          <cell r="N1244" t="str">
            <v>lcapozziello@harristeeter.com</v>
          </cell>
          <cell r="O1244" t="str">
            <v>704-291-1252</v>
          </cell>
          <cell r="P1244" t="str">
            <v>Lindsay  Capozziello</v>
          </cell>
          <cell r="Q1244" t="str">
            <v>lcapozziello@harristeeter.com</v>
          </cell>
          <cell r="R1244" t="str">
            <v>704-291-1252</v>
          </cell>
          <cell r="S1244" t="str">
            <v>Timothy  Orcutt</v>
          </cell>
          <cell r="T1244" t="str">
            <v>s498phm001@harristeeter.com</v>
          </cell>
          <cell r="U1244" t="str">
            <v>919-567-7426</v>
          </cell>
        </row>
        <row r="1245">
          <cell r="A1245" t="str">
            <v>NS0367</v>
          </cell>
          <cell r="B1245" t="str">
            <v>The Kroger Co.</v>
          </cell>
          <cell r="C1245" t="str">
            <v>HARRIS TEETER PHARMACY 09700367</v>
          </cell>
          <cell r="D1245" t="str">
            <v>LOC-00657</v>
          </cell>
          <cell r="E1245" t="str">
            <v>Wake</v>
          </cell>
          <cell r="F1245" t="str">
            <v>Wake</v>
          </cell>
          <cell r="G1245" t="str">
            <v>Pharmacy : chain</v>
          </cell>
          <cell r="H1245" t="str">
            <v>olivia.kinney@kroger.com</v>
          </cell>
          <cell r="I1245" t="str">
            <v>800-576-4377</v>
          </cell>
          <cell r="J1245" t="str">
            <v>Casey  Killough</v>
          </cell>
          <cell r="K1245" t="str">
            <v>ckillough@harristeeter.com</v>
          </cell>
          <cell r="L1245" t="str">
            <v>704-844-4147</v>
          </cell>
          <cell r="M1245" t="str">
            <v>Lindsay  Capozziello</v>
          </cell>
          <cell r="N1245" t="str">
            <v>lcapozziello@harristeeter.com</v>
          </cell>
          <cell r="O1245" t="str">
            <v>704-291-1252</v>
          </cell>
          <cell r="P1245" t="str">
            <v>Lindsay  Capozziello</v>
          </cell>
          <cell r="Q1245" t="str">
            <v>lcapozziello@harristeeter.com</v>
          </cell>
          <cell r="R1245" t="str">
            <v>704-291-1252</v>
          </cell>
          <cell r="S1245" t="str">
            <v>Sarah  Reger</v>
          </cell>
          <cell r="T1245" t="str">
            <v>s367phm001@harristeeter.com</v>
          </cell>
          <cell r="U1245" t="str">
            <v>919-556-2434</v>
          </cell>
        </row>
        <row r="1246">
          <cell r="A1246" t="str">
            <v>NS0223</v>
          </cell>
          <cell r="B1246" t="str">
            <v>The Kroger Co.</v>
          </cell>
          <cell r="C1246" t="str">
            <v>HARRIS TEETER PHARMACY 09700223</v>
          </cell>
          <cell r="D1246" t="str">
            <v>LOC-00665</v>
          </cell>
          <cell r="E1246" t="str">
            <v>Orange</v>
          </cell>
          <cell r="F1246" t="str">
            <v>Orange</v>
          </cell>
          <cell r="G1246" t="str">
            <v>Pharmacy : chain</v>
          </cell>
          <cell r="H1246" t="str">
            <v>olivia.kinney@kroger.com</v>
          </cell>
          <cell r="I1246" t="str">
            <v>800-576-4377</v>
          </cell>
          <cell r="J1246" t="str">
            <v>Casey  Killough</v>
          </cell>
          <cell r="K1246" t="str">
            <v>ckillough@harristeeter.com</v>
          </cell>
          <cell r="L1246" t="str">
            <v>704-844-4147</v>
          </cell>
          <cell r="M1246" t="str">
            <v>Lindsay  Capozziello</v>
          </cell>
          <cell r="N1246" t="str">
            <v>lcapozziello@harristeeter.com</v>
          </cell>
          <cell r="O1246" t="str">
            <v>704-291-1252</v>
          </cell>
          <cell r="P1246" t="str">
            <v>Billy  Soffera</v>
          </cell>
          <cell r="Q1246" t="str">
            <v>bsoffera@harristeeter.com</v>
          </cell>
          <cell r="R1246" t="str">
            <v>704-238-3759</v>
          </cell>
          <cell r="S1246" t="str">
            <v>Chad  Auten</v>
          </cell>
          <cell r="T1246" t="str">
            <v>s223phm001@harristeeter.com</v>
          </cell>
          <cell r="U1246" t="str">
            <v>919-968-1293</v>
          </cell>
        </row>
        <row r="1247">
          <cell r="A1247" t="str">
            <v>NS0118</v>
          </cell>
          <cell r="B1247" t="str">
            <v>The Kroger Co.</v>
          </cell>
          <cell r="C1247" t="str">
            <v>HARRIS TEETER PHARMACY 09700118</v>
          </cell>
          <cell r="D1247" t="str">
            <v>LOC-00629</v>
          </cell>
          <cell r="E1247" t="str">
            <v>Wake</v>
          </cell>
          <cell r="F1247" t="str">
            <v>Wake</v>
          </cell>
          <cell r="G1247" t="str">
            <v>Pharmacy : chain</v>
          </cell>
          <cell r="H1247" t="str">
            <v>olivia.kinney@kroger.com</v>
          </cell>
          <cell r="I1247" t="str">
            <v>800-576-4377</v>
          </cell>
          <cell r="J1247" t="str">
            <v>Casey  Killough</v>
          </cell>
          <cell r="K1247" t="str">
            <v>ckillough@harristeeter.com</v>
          </cell>
          <cell r="L1247" t="str">
            <v>704-844-4147</v>
          </cell>
          <cell r="M1247" t="str">
            <v>Lindsay  Capozziello</v>
          </cell>
          <cell r="N1247" t="str">
            <v>lcapozziello@harristeeter.com</v>
          </cell>
          <cell r="O1247" t="str">
            <v>704-291-1252</v>
          </cell>
          <cell r="P1247" t="str">
            <v>Lindsay  Capozziello</v>
          </cell>
          <cell r="Q1247" t="str">
            <v>lcapozziello@harristeeter.com</v>
          </cell>
          <cell r="R1247" t="str">
            <v>704-291-1252</v>
          </cell>
          <cell r="S1247" t="str">
            <v>Tracey  Cook</v>
          </cell>
          <cell r="T1247" t="str">
            <v>s118phm001@harristeeter.com</v>
          </cell>
          <cell r="U1247" t="str">
            <v>919-363-4729</v>
          </cell>
        </row>
        <row r="1248">
          <cell r="A1248" t="str">
            <v>NS0029</v>
          </cell>
          <cell r="B1248" t="str">
            <v>The Kroger Co.</v>
          </cell>
          <cell r="C1248" t="str">
            <v>HARRIS TEETER PHARMACY 09700029</v>
          </cell>
          <cell r="D1248" t="str">
            <v>LOC-00626</v>
          </cell>
          <cell r="E1248" t="str">
            <v>Moore</v>
          </cell>
          <cell r="F1248" t="str">
            <v>Moore</v>
          </cell>
          <cell r="G1248" t="str">
            <v>Pharmacy : chain</v>
          </cell>
          <cell r="H1248" t="str">
            <v>olivia.kinney@kroger.com</v>
          </cell>
          <cell r="I1248" t="str">
            <v>800-576-4377</v>
          </cell>
          <cell r="J1248" t="str">
            <v>Casey  Killough</v>
          </cell>
          <cell r="K1248" t="str">
            <v>ckillough@harristeeter.com</v>
          </cell>
          <cell r="L1248" t="str">
            <v>704-844-4147</v>
          </cell>
          <cell r="M1248" t="str">
            <v>Lindsay  Capozziello</v>
          </cell>
          <cell r="N1248" t="str">
            <v>lcapozziello@harristeeter.com</v>
          </cell>
          <cell r="O1248" t="str">
            <v>704-291-1252</v>
          </cell>
          <cell r="P1248" t="str">
            <v>Lindsay  Capozziello</v>
          </cell>
          <cell r="Q1248" t="str">
            <v>lcapozziello@harristeeter.com</v>
          </cell>
          <cell r="R1248" t="str">
            <v>704-291-1252</v>
          </cell>
          <cell r="S1248" t="str">
            <v>Hannah  Kovach</v>
          </cell>
          <cell r="T1248" t="str">
            <v>s029phm001@harristeeter.com</v>
          </cell>
          <cell r="U1248" t="str">
            <v>910-692-3048</v>
          </cell>
        </row>
        <row r="1249">
          <cell r="A1249" t="str">
            <v>NS0330</v>
          </cell>
          <cell r="B1249" t="str">
            <v>The Kroger Co.</v>
          </cell>
          <cell r="C1249" t="str">
            <v>HARRIS TEETER PHARMACY 09700330</v>
          </cell>
          <cell r="D1249" t="str">
            <v>LOC-00635</v>
          </cell>
          <cell r="E1249" t="str">
            <v>Wake</v>
          </cell>
          <cell r="F1249" t="str">
            <v>Wake</v>
          </cell>
          <cell r="G1249" t="str">
            <v>Pharmacy : chain</v>
          </cell>
          <cell r="H1249" t="str">
            <v>olivia.kinney@kroger.com</v>
          </cell>
          <cell r="I1249" t="str">
            <v>800-576-4377</v>
          </cell>
          <cell r="J1249" t="str">
            <v>Casey  Killough</v>
          </cell>
          <cell r="K1249" t="str">
            <v>ckillough@harristeeter.com</v>
          </cell>
          <cell r="L1249" t="str">
            <v>704-844-4147</v>
          </cell>
          <cell r="M1249" t="str">
            <v>Lindsay  Capozziello</v>
          </cell>
          <cell r="N1249" t="str">
            <v>lcapozziello@harristeeter.com</v>
          </cell>
          <cell r="O1249" t="str">
            <v>704-291-1252</v>
          </cell>
          <cell r="P1249" t="str">
            <v>Lindsay  Capozziello</v>
          </cell>
          <cell r="Q1249" t="str">
            <v>lcapozziello@harristeeter.com</v>
          </cell>
          <cell r="R1249" t="str">
            <v>704-291-1252</v>
          </cell>
          <cell r="S1249" t="str">
            <v>Jason  Lafayette</v>
          </cell>
          <cell r="T1249" t="str">
            <v>s330phm001@harristeeter.com</v>
          </cell>
          <cell r="U1249" t="str">
            <v>919-233-4831</v>
          </cell>
        </row>
        <row r="1250">
          <cell r="A1250" t="str">
            <v>NS0393</v>
          </cell>
          <cell r="B1250" t="str">
            <v>The Kroger Co.</v>
          </cell>
          <cell r="C1250" t="str">
            <v>HARRIS TEETER PHARMACY 09700393</v>
          </cell>
          <cell r="D1250" t="str">
            <v>LOC-00637</v>
          </cell>
          <cell r="E1250" t="str">
            <v>Cumberland</v>
          </cell>
          <cell r="F1250" t="str">
            <v>Cumberland</v>
          </cell>
          <cell r="G1250" t="str">
            <v>Pharmacy : chain</v>
          </cell>
          <cell r="H1250" t="str">
            <v>olivia.kinney@kroger.com</v>
          </cell>
          <cell r="I1250" t="str">
            <v>800-576-4377</v>
          </cell>
          <cell r="J1250" t="str">
            <v>Casey  Killough</v>
          </cell>
          <cell r="K1250" t="str">
            <v>ckillough@harristeeter.com</v>
          </cell>
          <cell r="L1250" t="str">
            <v>704-844-4147</v>
          </cell>
          <cell r="M1250" t="str">
            <v>Lindsay  Capozziello</v>
          </cell>
          <cell r="N1250" t="str">
            <v>lcapozziello@harristeeter.com</v>
          </cell>
          <cell r="O1250" t="str">
            <v>704-291-1252</v>
          </cell>
          <cell r="P1250" t="str">
            <v>Lindsay  Capozziello</v>
          </cell>
          <cell r="Q1250" t="str">
            <v>lcapozziello@harristeeter.com</v>
          </cell>
          <cell r="R1250" t="str">
            <v>704-291-1252</v>
          </cell>
          <cell r="S1250" t="str">
            <v>Leighton  Monroe</v>
          </cell>
          <cell r="T1250" t="str">
            <v>s393phm001@harristeeter.com</v>
          </cell>
          <cell r="U1250" t="str">
            <v>910-424-3519</v>
          </cell>
        </row>
        <row r="1251">
          <cell r="A1251" t="str">
            <v>NS0212</v>
          </cell>
          <cell r="B1251" t="str">
            <v>The Kroger Co.</v>
          </cell>
          <cell r="C1251" t="str">
            <v>HARRIS TEETER PHARMACY 09700212</v>
          </cell>
          <cell r="D1251" t="str">
            <v>LOC-00630</v>
          </cell>
          <cell r="E1251" t="str">
            <v>Moore</v>
          </cell>
          <cell r="F1251" t="str">
            <v>Moore</v>
          </cell>
          <cell r="G1251" t="str">
            <v>Pharmacy : chain</v>
          </cell>
          <cell r="H1251" t="str">
            <v>olivia.kinney@kroger.com</v>
          </cell>
          <cell r="I1251" t="str">
            <v>800-576-4377</v>
          </cell>
          <cell r="J1251" t="str">
            <v>Casey  Killough</v>
          </cell>
          <cell r="K1251" t="str">
            <v>ckillough@harristeeter.com</v>
          </cell>
          <cell r="L1251" t="str">
            <v>704-844-4147</v>
          </cell>
          <cell r="M1251" t="str">
            <v>Lindsay  Capozziello</v>
          </cell>
          <cell r="N1251" t="str">
            <v>lcapozziello@harristeeter.com</v>
          </cell>
          <cell r="O1251" t="str">
            <v>704-291-1252</v>
          </cell>
          <cell r="P1251" t="str">
            <v>Lindsay  Capozziello</v>
          </cell>
          <cell r="Q1251" t="str">
            <v>lcapozziello@harristeeter.com</v>
          </cell>
          <cell r="R1251" t="str">
            <v>704-291-1252</v>
          </cell>
          <cell r="S1251" t="str">
            <v>Catherine  Martin</v>
          </cell>
          <cell r="T1251" t="str">
            <v>s212phm001@harristeeter.com</v>
          </cell>
          <cell r="U1251" t="str">
            <v>910-246-0714</v>
          </cell>
        </row>
        <row r="1252">
          <cell r="A1252" t="str">
            <v>NS0344</v>
          </cell>
          <cell r="B1252" t="str">
            <v>The Kroger Co.</v>
          </cell>
          <cell r="C1252" t="str">
            <v>HARRIS TEETER PHARMACY 09700344</v>
          </cell>
          <cell r="D1252" t="str">
            <v>LOC-00651</v>
          </cell>
          <cell r="E1252" t="str">
            <v>Wake</v>
          </cell>
          <cell r="F1252" t="str">
            <v>Wake</v>
          </cell>
          <cell r="G1252" t="str">
            <v>Pharmacy : chain</v>
          </cell>
          <cell r="H1252" t="str">
            <v>olivia.kinney@kroger.com</v>
          </cell>
          <cell r="I1252" t="str">
            <v>800-576-4377</v>
          </cell>
          <cell r="J1252" t="str">
            <v>Casey  Killough</v>
          </cell>
          <cell r="K1252" t="str">
            <v>ckillough@harristeeter.com</v>
          </cell>
          <cell r="L1252" t="str">
            <v>704-844-4147</v>
          </cell>
          <cell r="M1252" t="str">
            <v>Lindsay  Capozziello</v>
          </cell>
          <cell r="N1252" t="str">
            <v>lcapozziello@harristeeter.com</v>
          </cell>
          <cell r="O1252" t="str">
            <v>704-291-1252</v>
          </cell>
          <cell r="P1252" t="str">
            <v>Lindsay  Capozziello</v>
          </cell>
          <cell r="Q1252" t="str">
            <v>lcapozziello@harristeeter.com</v>
          </cell>
          <cell r="R1252" t="str">
            <v>704-291-1252</v>
          </cell>
          <cell r="S1252" t="str">
            <v>Julie  Langley</v>
          </cell>
          <cell r="T1252" t="str">
            <v>s344phm001@harristeeter.com</v>
          </cell>
          <cell r="U1252" t="str">
            <v>919-878-6727</v>
          </cell>
        </row>
        <row r="1253">
          <cell r="A1253" t="str">
            <v>NS0120</v>
          </cell>
          <cell r="B1253" t="str">
            <v>The Kroger Co.</v>
          </cell>
          <cell r="C1253" t="str">
            <v>HARRIS TEETER PHARMACY 09700120</v>
          </cell>
          <cell r="D1253" t="str">
            <v>LOC-00660</v>
          </cell>
          <cell r="E1253" t="str">
            <v>Orange</v>
          </cell>
          <cell r="F1253" t="str">
            <v>Orange</v>
          </cell>
          <cell r="G1253" t="str">
            <v>Pharmacy : chain</v>
          </cell>
          <cell r="H1253" t="str">
            <v>olivia.kinney@kroger.com</v>
          </cell>
          <cell r="I1253" t="str">
            <v>800-576-4377</v>
          </cell>
          <cell r="J1253" t="str">
            <v>Casey  Killough</v>
          </cell>
          <cell r="K1253" t="str">
            <v>ckillough@harristeeter.com</v>
          </cell>
          <cell r="L1253" t="str">
            <v>704-844-4147</v>
          </cell>
          <cell r="M1253" t="str">
            <v>Lindsay  Capozziello</v>
          </cell>
          <cell r="N1253" t="str">
            <v>lcapozziello@harristeeter.com</v>
          </cell>
          <cell r="O1253" t="str">
            <v>704-291-1252</v>
          </cell>
          <cell r="P1253" t="str">
            <v>Billy  Soffera</v>
          </cell>
          <cell r="Q1253" t="str">
            <v>bsoffera@harristeeter.com</v>
          </cell>
          <cell r="R1253" t="str">
            <v>704-238-3759</v>
          </cell>
          <cell r="S1253" t="str">
            <v>Stephen  Tester</v>
          </cell>
          <cell r="T1253" t="str">
            <v>s120phm001@harristeeter.com</v>
          </cell>
          <cell r="U1253" t="str">
            <v>919-929-0470</v>
          </cell>
        </row>
        <row r="1254">
          <cell r="A1254" t="str">
            <v>NS0058</v>
          </cell>
          <cell r="B1254" t="str">
            <v>The Kroger Co.</v>
          </cell>
          <cell r="C1254" t="str">
            <v>HARRIS TEETER PHARMACY 09700058</v>
          </cell>
          <cell r="D1254" t="str">
            <v>LOC-00627</v>
          </cell>
          <cell r="E1254" t="str">
            <v>Wake</v>
          </cell>
          <cell r="F1254" t="str">
            <v>Wake</v>
          </cell>
          <cell r="G1254" t="str">
            <v>Pharmacy : chain</v>
          </cell>
          <cell r="H1254" t="str">
            <v>olivia.kinney@kroger.com</v>
          </cell>
          <cell r="I1254" t="str">
            <v>800-576-4377</v>
          </cell>
          <cell r="J1254" t="str">
            <v>Casey  Killough</v>
          </cell>
          <cell r="K1254" t="str">
            <v>ckillough@harristeeter.com</v>
          </cell>
          <cell r="L1254" t="str">
            <v>704-844-4147</v>
          </cell>
          <cell r="M1254" t="str">
            <v>Lindsay  Capozziello</v>
          </cell>
          <cell r="N1254" t="str">
            <v>lcapozziello@harristeeter.com</v>
          </cell>
          <cell r="O1254" t="str">
            <v>704-291-1252</v>
          </cell>
          <cell r="P1254" t="str">
            <v>Lindsay  Capozziello</v>
          </cell>
          <cell r="Q1254" t="str">
            <v>lcapozziello@harristeeter.com</v>
          </cell>
          <cell r="R1254" t="str">
            <v>704-291-1252</v>
          </cell>
          <cell r="S1254" t="str">
            <v>Jessica  Finch</v>
          </cell>
          <cell r="T1254" t="str">
            <v>s058phm001@harristeeter.com</v>
          </cell>
          <cell r="U1254" t="str">
            <v>919-362-4597</v>
          </cell>
        </row>
        <row r="1255">
          <cell r="A1255" t="str">
            <v>NS0229</v>
          </cell>
          <cell r="B1255" t="str">
            <v>The Kroger Co.</v>
          </cell>
          <cell r="C1255" t="str">
            <v>HARRIS TEETER PHARMACY 09700229</v>
          </cell>
          <cell r="D1255" t="str">
            <v>LOC-00649</v>
          </cell>
          <cell r="E1255" t="str">
            <v>Johnston</v>
          </cell>
          <cell r="F1255" t="str">
            <v>Johnston</v>
          </cell>
          <cell r="G1255" t="str">
            <v>Pharmacy : chain</v>
          </cell>
          <cell r="H1255" t="str">
            <v>olivia.kinney@kroger.com</v>
          </cell>
          <cell r="I1255" t="str">
            <v>800-576-4377</v>
          </cell>
          <cell r="J1255" t="str">
            <v>Casey  Killough</v>
          </cell>
          <cell r="K1255" t="str">
            <v>ckillough@harristeeter.com</v>
          </cell>
          <cell r="L1255" t="str">
            <v>704-844-4147</v>
          </cell>
          <cell r="M1255" t="str">
            <v>Lindsay  Capozziello</v>
          </cell>
          <cell r="N1255" t="str">
            <v>lcapozziello@harristeeter.com</v>
          </cell>
          <cell r="O1255" t="str">
            <v>704-291-1252</v>
          </cell>
          <cell r="P1255" t="str">
            <v>Lindsay  Capozziello</v>
          </cell>
          <cell r="Q1255" t="str">
            <v>lcapozziello@harristeeter.com</v>
          </cell>
          <cell r="R1255" t="str">
            <v>704-291-1252</v>
          </cell>
          <cell r="S1255" t="str">
            <v>Jessica  Hackworth</v>
          </cell>
          <cell r="T1255" t="str">
            <v>s229phm001@harristeeter.com</v>
          </cell>
          <cell r="U1255" t="str">
            <v>919-359-9106</v>
          </cell>
        </row>
        <row r="1256">
          <cell r="A1256" t="str">
            <v>NS0063</v>
          </cell>
          <cell r="B1256" t="str">
            <v>The Kroger Co.</v>
          </cell>
          <cell r="C1256" t="str">
            <v>HARRIS TEETER PHARMACY 09700063</v>
          </cell>
          <cell r="D1256" t="str">
            <v>LOC-00646</v>
          </cell>
          <cell r="E1256" t="str">
            <v>Nash</v>
          </cell>
          <cell r="F1256" t="str">
            <v>Nash</v>
          </cell>
          <cell r="G1256" t="str">
            <v>Pharmacy : chain</v>
          </cell>
          <cell r="H1256" t="str">
            <v>olivia.kinney@kroger.com</v>
          </cell>
          <cell r="I1256" t="str">
            <v>800-576-4377</v>
          </cell>
          <cell r="J1256" t="str">
            <v>Casey  Killough</v>
          </cell>
          <cell r="K1256" t="str">
            <v>ckillough@harristeeter.com</v>
          </cell>
          <cell r="L1256" t="str">
            <v>704-844-4147</v>
          </cell>
          <cell r="M1256" t="str">
            <v>Lindsay  Capozziello</v>
          </cell>
          <cell r="N1256" t="str">
            <v>lcapozziello@harristeeter.com</v>
          </cell>
          <cell r="O1256" t="str">
            <v>704-291-1252</v>
          </cell>
          <cell r="P1256" t="str">
            <v>Tia  Ware</v>
          </cell>
          <cell r="Q1256" t="str">
            <v>tware@harristeeter.com</v>
          </cell>
          <cell r="R1256" t="str">
            <v>513-526-6363</v>
          </cell>
          <cell r="S1256" t="str">
            <v>Ariel  Benton</v>
          </cell>
          <cell r="T1256" t="str">
            <v>s063phm001@harristeeter.com</v>
          </cell>
          <cell r="U1256" t="str">
            <v>252-937-2161</v>
          </cell>
        </row>
        <row r="1257">
          <cell r="A1257" t="str">
            <v>NS0362</v>
          </cell>
          <cell r="B1257" t="str">
            <v>The Kroger Co.</v>
          </cell>
          <cell r="C1257" t="str">
            <v>HARRIS TEETER PHARMACY 09700362</v>
          </cell>
          <cell r="D1257" t="str">
            <v>LOC-00656</v>
          </cell>
          <cell r="E1257" t="str">
            <v>Pitt</v>
          </cell>
          <cell r="F1257" t="str">
            <v>Pitt</v>
          </cell>
          <cell r="G1257" t="str">
            <v>Pharmacy : chain</v>
          </cell>
          <cell r="H1257" t="str">
            <v>olivia.kinney@kroger.com</v>
          </cell>
          <cell r="I1257" t="str">
            <v>800-576-4377</v>
          </cell>
          <cell r="J1257" t="str">
            <v>Casey  Killough</v>
          </cell>
          <cell r="K1257" t="str">
            <v>ckillough@harristeeter.com</v>
          </cell>
          <cell r="L1257" t="str">
            <v>704-844-4147</v>
          </cell>
          <cell r="M1257" t="str">
            <v>Lindsay  Capozziello</v>
          </cell>
          <cell r="N1257" t="str">
            <v>lcapozziello@harristeeter.com</v>
          </cell>
          <cell r="O1257" t="str">
            <v>704-291-1252</v>
          </cell>
          <cell r="P1257" t="str">
            <v>Tia  Ware</v>
          </cell>
          <cell r="Q1257" t="str">
            <v>tware@harristeeter.com</v>
          </cell>
          <cell r="R1257" t="str">
            <v>513-526-6363</v>
          </cell>
          <cell r="S1257" t="str">
            <v>Tiffany  Bowman</v>
          </cell>
          <cell r="T1257" t="str">
            <v>s362phm001@harristeeter.com</v>
          </cell>
          <cell r="U1257" t="str">
            <v>252-756-7393</v>
          </cell>
        </row>
        <row r="1258">
          <cell r="A1258" t="str">
            <v>NS0283</v>
          </cell>
          <cell r="B1258" t="str">
            <v>The Kroger Co.</v>
          </cell>
          <cell r="C1258" t="str">
            <v>HARRIS TEETER PHARMACY 09700283</v>
          </cell>
          <cell r="D1258" t="str">
            <v>LOC-00632</v>
          </cell>
          <cell r="E1258" t="str">
            <v>Wake</v>
          </cell>
          <cell r="F1258" t="str">
            <v>Wake</v>
          </cell>
          <cell r="G1258" t="str">
            <v>Pharmacy : chain</v>
          </cell>
          <cell r="H1258" t="str">
            <v>olivia.kinney@kroger.com</v>
          </cell>
          <cell r="I1258" t="str">
            <v>800-576-4377</v>
          </cell>
          <cell r="J1258" t="str">
            <v>Casey  Killough</v>
          </cell>
          <cell r="K1258" t="str">
            <v>ckillough@harristeeter.com</v>
          </cell>
          <cell r="L1258" t="str">
            <v>704-844-4147</v>
          </cell>
          <cell r="M1258" t="str">
            <v>Lindsay  Capozziello</v>
          </cell>
          <cell r="N1258" t="str">
            <v>lcapozziello@harristeeter.com</v>
          </cell>
          <cell r="O1258" t="str">
            <v>704-291-1252</v>
          </cell>
          <cell r="P1258" t="str">
            <v>Lindsay  Capozziello</v>
          </cell>
          <cell r="Q1258" t="str">
            <v>lcapozziello@harristeeter.com</v>
          </cell>
          <cell r="R1258" t="str">
            <v>704-291-1252</v>
          </cell>
          <cell r="S1258" t="str">
            <v>Morgan  Surles</v>
          </cell>
          <cell r="T1258" t="str">
            <v>s283phm001@harristeeter.com</v>
          </cell>
          <cell r="U1258" t="str">
            <v>919-772-0767</v>
          </cell>
        </row>
        <row r="1259">
          <cell r="A1259" t="str">
            <v>NS0353</v>
          </cell>
          <cell r="B1259" t="str">
            <v>The Kroger Co.</v>
          </cell>
          <cell r="C1259" t="str">
            <v>HARRIS TEETER PHARMACY 09700353</v>
          </cell>
          <cell r="D1259" t="str">
            <v>LOC-00652</v>
          </cell>
          <cell r="E1259" t="str">
            <v>Wake</v>
          </cell>
          <cell r="F1259" t="str">
            <v>Wake</v>
          </cell>
          <cell r="G1259" t="str">
            <v>Pharmacy : chain</v>
          </cell>
          <cell r="H1259" t="str">
            <v>olivia.kinney@kroger.com</v>
          </cell>
          <cell r="I1259" t="str">
            <v>800-576-4377</v>
          </cell>
          <cell r="J1259" t="str">
            <v>Casey  Killough</v>
          </cell>
          <cell r="K1259" t="str">
            <v>ckillough@harristeeter.com</v>
          </cell>
          <cell r="L1259" t="str">
            <v>704-844-4147</v>
          </cell>
          <cell r="M1259" t="str">
            <v>Lindsay  Capozziello</v>
          </cell>
          <cell r="N1259" t="str">
            <v>lcapozziello@harristeeter.com</v>
          </cell>
          <cell r="O1259" t="str">
            <v>704-291-1252</v>
          </cell>
          <cell r="P1259" t="str">
            <v>Lindsay  Capozziello</v>
          </cell>
          <cell r="Q1259" t="str">
            <v>lcapozziello@harristeeter.com</v>
          </cell>
          <cell r="R1259" t="str">
            <v>704-291-1252</v>
          </cell>
          <cell r="S1259" t="str">
            <v>Nicholas  Callara</v>
          </cell>
          <cell r="T1259" t="str">
            <v>s353phm001@harristeeter.com</v>
          </cell>
          <cell r="U1259" t="str">
            <v>919-554-3226</v>
          </cell>
        </row>
        <row r="1260">
          <cell r="A1260" t="str">
            <v>NS0115</v>
          </cell>
          <cell r="B1260" t="str">
            <v>The Kroger Co.</v>
          </cell>
          <cell r="C1260" t="str">
            <v>HARRIS TEETER PHARMACY 09700115</v>
          </cell>
          <cell r="D1260" t="str">
            <v>LOC-00647</v>
          </cell>
          <cell r="E1260" t="str">
            <v>Wayne</v>
          </cell>
          <cell r="F1260" t="str">
            <v>Wayne</v>
          </cell>
          <cell r="G1260" t="str">
            <v>Pharmacy : chain</v>
          </cell>
          <cell r="H1260" t="str">
            <v>olivia.kinney@kroger.com</v>
          </cell>
          <cell r="I1260" t="str">
            <v>800-576-4377</v>
          </cell>
          <cell r="J1260" t="str">
            <v>Casey  Killough</v>
          </cell>
          <cell r="K1260" t="str">
            <v>ckillough@harristeeter.com</v>
          </cell>
          <cell r="L1260" t="str">
            <v>704-844-4147</v>
          </cell>
          <cell r="M1260" t="str">
            <v>Lindsay  Capozziello</v>
          </cell>
          <cell r="N1260" t="str">
            <v>lcapozziello@harristeeter.com</v>
          </cell>
          <cell r="O1260" t="str">
            <v>704-291-1252</v>
          </cell>
          <cell r="P1260" t="str">
            <v>Lindsay  Capozziello</v>
          </cell>
          <cell r="Q1260" t="str">
            <v>lcapozziello@harristeeter.com</v>
          </cell>
          <cell r="R1260" t="str">
            <v>704-291-1252</v>
          </cell>
          <cell r="S1260" t="str">
            <v>Rebecca  Arnold</v>
          </cell>
          <cell r="T1260" t="str">
            <v>s115phm001@harristeeter.com</v>
          </cell>
          <cell r="U1260" t="str">
            <v>919-731-2423</v>
          </cell>
        </row>
        <row r="1261">
          <cell r="A1261" t="str">
            <v>NS0257</v>
          </cell>
          <cell r="B1261" t="str">
            <v>The Kroger Co.</v>
          </cell>
          <cell r="C1261" t="str">
            <v>HARRIS TEETER PHARMACY 09700257</v>
          </cell>
          <cell r="D1261" t="str">
            <v>LOC-00631</v>
          </cell>
          <cell r="E1261" t="str">
            <v>Wake</v>
          </cell>
          <cell r="F1261" t="str">
            <v>Wake</v>
          </cell>
          <cell r="G1261" t="str">
            <v>Pharmacy : chain</v>
          </cell>
          <cell r="H1261" t="str">
            <v>olivia.kinney@kroger.com</v>
          </cell>
          <cell r="I1261" t="str">
            <v>800-576-4377</v>
          </cell>
          <cell r="J1261" t="str">
            <v>Casey  Killough</v>
          </cell>
          <cell r="K1261" t="str">
            <v>ckillough@harristeeter.com</v>
          </cell>
          <cell r="L1261" t="str">
            <v>704-844-4147</v>
          </cell>
          <cell r="M1261" t="str">
            <v>Lindsay  Capozziello</v>
          </cell>
          <cell r="N1261" t="str">
            <v>lcapozziello@harristeeter.com</v>
          </cell>
          <cell r="O1261" t="str">
            <v>704-291-1252</v>
          </cell>
          <cell r="P1261" t="str">
            <v>Lindsay  Capozziello</v>
          </cell>
          <cell r="Q1261" t="str">
            <v>lcapozziello@harristeeter.com</v>
          </cell>
          <cell r="R1261" t="str">
            <v>704-291-1252</v>
          </cell>
          <cell r="S1261" t="str">
            <v>Brad  Taylor</v>
          </cell>
          <cell r="T1261" t="str">
            <v>s257phm001@harristeeter.com</v>
          </cell>
          <cell r="U1261" t="str">
            <v>919-858-9978</v>
          </cell>
        </row>
        <row r="1262">
          <cell r="A1262" t="str">
            <v>NS0354</v>
          </cell>
          <cell r="B1262" t="str">
            <v>The Kroger Co.</v>
          </cell>
          <cell r="C1262" t="str">
            <v>HARRIS TEETER PHARMACY 09700354</v>
          </cell>
          <cell r="D1262" t="str">
            <v>LOC-00653</v>
          </cell>
          <cell r="E1262" t="str">
            <v>Wilson</v>
          </cell>
          <cell r="F1262" t="str">
            <v>Wilson</v>
          </cell>
          <cell r="G1262" t="str">
            <v>Pharmacy : chain</v>
          </cell>
          <cell r="H1262" t="str">
            <v>olivia.kinney@kroger.com</v>
          </cell>
          <cell r="I1262" t="str">
            <v>800-576-4377</v>
          </cell>
          <cell r="J1262" t="str">
            <v>Casey  Killough</v>
          </cell>
          <cell r="K1262" t="str">
            <v>ckillough@harristeeter.com</v>
          </cell>
          <cell r="L1262" t="str">
            <v>704-844-4147</v>
          </cell>
          <cell r="M1262" t="str">
            <v>Lindsay  Capozziello</v>
          </cell>
          <cell r="N1262" t="str">
            <v>lcapozziello@harristeeter.com</v>
          </cell>
          <cell r="O1262" t="str">
            <v>704-291-1252</v>
          </cell>
          <cell r="P1262" t="str">
            <v>Tia  Ware</v>
          </cell>
          <cell r="Q1262" t="str">
            <v>tware@harristeeter.com</v>
          </cell>
          <cell r="R1262" t="str">
            <v>513-526-6363</v>
          </cell>
          <cell r="S1262" t="str">
            <v>Donna  Barfield</v>
          </cell>
          <cell r="T1262" t="str">
            <v>s354phm001@harristeeter.com</v>
          </cell>
          <cell r="U1262" t="str">
            <v>252-237-3186</v>
          </cell>
        </row>
        <row r="1263">
          <cell r="A1263" t="str">
            <v>NS0422</v>
          </cell>
          <cell r="B1263" t="str">
            <v>The Kroger Co.</v>
          </cell>
          <cell r="C1263" t="str">
            <v>HARRIS TEETER PHARMACY 09700422</v>
          </cell>
          <cell r="D1263" t="str">
            <v>LOC-00658</v>
          </cell>
          <cell r="E1263" t="str">
            <v>Wake</v>
          </cell>
          <cell r="F1263" t="str">
            <v>Wake</v>
          </cell>
          <cell r="G1263" t="str">
            <v>Pharmacy : chain</v>
          </cell>
          <cell r="H1263" t="str">
            <v>olivia.kinney@kroger.com</v>
          </cell>
          <cell r="I1263" t="str">
            <v>800-576-4377</v>
          </cell>
          <cell r="J1263" t="str">
            <v>Casey  Killough</v>
          </cell>
          <cell r="K1263" t="str">
            <v>ckillough@harristeeter.com</v>
          </cell>
          <cell r="L1263" t="str">
            <v>704-844-4147</v>
          </cell>
          <cell r="M1263" t="str">
            <v>Lindsay  Capozziello</v>
          </cell>
          <cell r="N1263" t="str">
            <v>lcapozziello@harristeeter.com</v>
          </cell>
          <cell r="O1263" t="str">
            <v>704-291-1252</v>
          </cell>
          <cell r="P1263" t="str">
            <v>Lindsay  Capozziello</v>
          </cell>
          <cell r="Q1263" t="str">
            <v>lcapozziello@harristeeter.com</v>
          </cell>
          <cell r="R1263" t="str">
            <v>704-291-1252</v>
          </cell>
          <cell r="S1263" t="str">
            <v>Ashley  Gorrell</v>
          </cell>
          <cell r="T1263" t="str">
            <v>s422phm001@harristeeter.com</v>
          </cell>
          <cell r="U1263" t="str">
            <v>919-787-8448</v>
          </cell>
        </row>
        <row r="1264">
          <cell r="A1264" t="str">
            <v>NS0137</v>
          </cell>
          <cell r="B1264" t="str">
            <v>The Kroger Co.</v>
          </cell>
          <cell r="C1264" t="str">
            <v>HARRIS TEETER PHARMACY 09700137</v>
          </cell>
          <cell r="D1264" t="str">
            <v>LOC-00662</v>
          </cell>
          <cell r="E1264" t="str">
            <v>Orange</v>
          </cell>
          <cell r="F1264" t="str">
            <v>Orange</v>
          </cell>
          <cell r="G1264" t="str">
            <v>Pharmacy : chain</v>
          </cell>
          <cell r="H1264" t="str">
            <v>olivia.kinney@kroger.com</v>
          </cell>
          <cell r="I1264" t="str">
            <v>800-576-4377</v>
          </cell>
          <cell r="J1264" t="str">
            <v>Casey  Killough</v>
          </cell>
          <cell r="K1264" t="str">
            <v>ckillough@harristeeter.com</v>
          </cell>
          <cell r="L1264" t="str">
            <v>704-844-4147</v>
          </cell>
          <cell r="M1264" t="str">
            <v>Lindsay  Capozziello</v>
          </cell>
          <cell r="N1264" t="str">
            <v>lcapozziello@harristeeter.com</v>
          </cell>
          <cell r="O1264" t="str">
            <v>704-291-1252</v>
          </cell>
          <cell r="P1264" t="str">
            <v>Billy  Soffera</v>
          </cell>
          <cell r="Q1264" t="str">
            <v>bsoffera@harristeeter.com</v>
          </cell>
          <cell r="R1264" t="str">
            <v>704-238-3759</v>
          </cell>
          <cell r="S1264" t="str">
            <v>Stephen  Krzastek</v>
          </cell>
          <cell r="T1264" t="str">
            <v>s137phm001@harristeeter.com</v>
          </cell>
          <cell r="U1264" t="str">
            <v>919-960-0576</v>
          </cell>
        </row>
        <row r="1265">
          <cell r="A1265" t="str">
            <v>NS0496</v>
          </cell>
          <cell r="B1265" t="str">
            <v>The Kroger Co.</v>
          </cell>
          <cell r="C1265" t="str">
            <v>HARRIS TEETER PHARMACY 09700496</v>
          </cell>
          <cell r="D1265" t="str">
            <v>LOC-00639</v>
          </cell>
          <cell r="E1265" t="str">
            <v>Wake</v>
          </cell>
          <cell r="F1265" t="str">
            <v>Wake</v>
          </cell>
          <cell r="G1265" t="str">
            <v>Pharmacy : chain</v>
          </cell>
          <cell r="H1265" t="str">
            <v>olivia.kinney@kroger.com</v>
          </cell>
          <cell r="I1265" t="str">
            <v>800-576-4377</v>
          </cell>
          <cell r="J1265" t="str">
            <v>Casey  Killough</v>
          </cell>
          <cell r="K1265" t="str">
            <v>ckillough@harristeeter.com</v>
          </cell>
          <cell r="L1265" t="str">
            <v>704-844-4147</v>
          </cell>
          <cell r="M1265" t="str">
            <v>Lindsay  Capozziello</v>
          </cell>
          <cell r="N1265" t="str">
            <v>lcapozziello@harristeeter.com</v>
          </cell>
          <cell r="O1265" t="str">
            <v>704-291-1252</v>
          </cell>
          <cell r="P1265" t="str">
            <v>Lindsay  Capozziello</v>
          </cell>
          <cell r="Q1265" t="str">
            <v>lcapozziello@harristeeter.com</v>
          </cell>
          <cell r="R1265" t="str">
            <v>704-291-1252</v>
          </cell>
          <cell r="S1265" t="str">
            <v>Heather  Sykes</v>
          </cell>
          <cell r="T1265" t="str">
            <v>s496phm001@harristeeter.com</v>
          </cell>
          <cell r="U1265" t="str">
            <v>919-380-1443</v>
          </cell>
        </row>
        <row r="1266">
          <cell r="A1266" t="str">
            <v>NS0021</v>
          </cell>
          <cell r="B1266" t="str">
            <v>The Kroger Co.</v>
          </cell>
          <cell r="C1266" t="str">
            <v>HARRIS TEETER PHARMACY 09700021</v>
          </cell>
          <cell r="D1266" t="str">
            <v>LOC-00644</v>
          </cell>
          <cell r="E1266" t="str">
            <v>Wake</v>
          </cell>
          <cell r="F1266" t="str">
            <v>Wake</v>
          </cell>
          <cell r="G1266" t="str">
            <v>Pharmacy : chain</v>
          </cell>
          <cell r="H1266" t="str">
            <v>olivia.kinney@kroger.com</v>
          </cell>
          <cell r="I1266" t="str">
            <v>800-576-4377</v>
          </cell>
          <cell r="J1266" t="str">
            <v>Casey  Killough</v>
          </cell>
          <cell r="K1266" t="str">
            <v>ckillough@harristeeter.com</v>
          </cell>
          <cell r="L1266" t="str">
            <v>704-844-4147</v>
          </cell>
          <cell r="M1266" t="str">
            <v>Lindsay  Capozziello</v>
          </cell>
          <cell r="N1266" t="str">
            <v>lcapozziello@harristeeter.com</v>
          </cell>
          <cell r="O1266" t="str">
            <v>704-291-1252</v>
          </cell>
          <cell r="P1266" t="str">
            <v>Lindsay  Capozziello</v>
          </cell>
          <cell r="Q1266" t="str">
            <v>lcapozziello@harristeeter.com</v>
          </cell>
          <cell r="R1266" t="str">
            <v>704-291-1252</v>
          </cell>
          <cell r="S1266" t="str">
            <v>Megan  Tunnell</v>
          </cell>
          <cell r="T1266" t="str">
            <v>s021phm001@harristeeter.com</v>
          </cell>
          <cell r="U1266" t="str">
            <v>919-232-0057</v>
          </cell>
        </row>
        <row r="1267">
          <cell r="A1267" t="str">
            <v>NS0311</v>
          </cell>
          <cell r="B1267" t="str">
            <v>The Kroger Co.</v>
          </cell>
          <cell r="C1267" t="str">
            <v>HARRIS TEETER PHARMACY 09700311</v>
          </cell>
          <cell r="D1267" t="str">
            <v>LOC-00634</v>
          </cell>
          <cell r="E1267" t="str">
            <v>Wake</v>
          </cell>
          <cell r="F1267" t="str">
            <v>Wake</v>
          </cell>
          <cell r="G1267" t="str">
            <v>Pharmacy : chain</v>
          </cell>
          <cell r="H1267" t="str">
            <v>olivia.kinney@kroger.com</v>
          </cell>
          <cell r="I1267" t="str">
            <v>800-576-4377</v>
          </cell>
          <cell r="J1267" t="str">
            <v>Casey  Killough</v>
          </cell>
          <cell r="K1267" t="str">
            <v>ckillough@harristeeter.com</v>
          </cell>
          <cell r="L1267" t="str">
            <v>704-844-4147</v>
          </cell>
          <cell r="M1267" t="str">
            <v>Lindsay  Capozziello</v>
          </cell>
          <cell r="N1267" t="str">
            <v>lcapozziello@harristeeter.com</v>
          </cell>
          <cell r="O1267" t="str">
            <v>704-291-1252</v>
          </cell>
          <cell r="P1267" t="str">
            <v>Lindsay  Capozziello</v>
          </cell>
          <cell r="Q1267" t="str">
            <v>lcapozziello@harristeeter.com</v>
          </cell>
          <cell r="R1267" t="str">
            <v>704-291-1252</v>
          </cell>
          <cell r="S1267" t="str">
            <v>Erin  Bastidas</v>
          </cell>
          <cell r="T1267" t="str">
            <v>s311phm001@harristeeter.com</v>
          </cell>
          <cell r="U1267" t="str">
            <v>919-552-1818</v>
          </cell>
        </row>
        <row r="1268">
          <cell r="A1268" t="str">
            <v>NS0287</v>
          </cell>
          <cell r="B1268" t="str">
            <v>The Kroger Co.</v>
          </cell>
          <cell r="C1268" t="str">
            <v>HARRIS TEETER PHARMACY 09700287</v>
          </cell>
          <cell r="D1268" t="str">
            <v>LOC-00650</v>
          </cell>
          <cell r="E1268" t="str">
            <v>Pitt</v>
          </cell>
          <cell r="F1268" t="str">
            <v>Pitt</v>
          </cell>
          <cell r="G1268" t="str">
            <v>Pharmacy : chain</v>
          </cell>
          <cell r="H1268" t="str">
            <v>olivia.kinney@kroger.com</v>
          </cell>
          <cell r="I1268" t="str">
            <v>800-576-4377</v>
          </cell>
          <cell r="J1268" t="str">
            <v>Casey  Killough</v>
          </cell>
          <cell r="K1268" t="str">
            <v>ckillough@harristeeter.com</v>
          </cell>
          <cell r="L1268" t="str">
            <v>704-844-4147</v>
          </cell>
          <cell r="M1268" t="str">
            <v>Lindsay  Capozziello</v>
          </cell>
          <cell r="N1268" t="str">
            <v>lcapozziello@harristeeter.com</v>
          </cell>
          <cell r="O1268" t="str">
            <v>704-291-1252</v>
          </cell>
          <cell r="P1268" t="str">
            <v>Tia  Ware</v>
          </cell>
          <cell r="Q1268" t="str">
            <v>tware@harristeeter.com</v>
          </cell>
          <cell r="R1268" t="str">
            <v>513-526-6363</v>
          </cell>
          <cell r="S1268" t="str">
            <v>Chintan  Patel</v>
          </cell>
          <cell r="T1268" t="str">
            <v>s287phm001@harristeeter.com</v>
          </cell>
          <cell r="U1268" t="str">
            <v>252-355-3083</v>
          </cell>
        </row>
        <row r="1269">
          <cell r="A1269" t="str">
            <v>NS0331</v>
          </cell>
          <cell r="B1269" t="str">
            <v>The Kroger Co.</v>
          </cell>
          <cell r="C1269" t="str">
            <v>HARRIS TEETER PHARMACY 09700331</v>
          </cell>
          <cell r="D1269" t="str">
            <v>LOC-00636</v>
          </cell>
          <cell r="E1269" t="str">
            <v>Wake</v>
          </cell>
          <cell r="F1269" t="str">
            <v>Wake</v>
          </cell>
          <cell r="G1269" t="str">
            <v>Pharmacy : chain</v>
          </cell>
          <cell r="H1269" t="str">
            <v>olivia.kinney@kroger.com</v>
          </cell>
          <cell r="I1269" t="str">
            <v>800-576-4377</v>
          </cell>
          <cell r="J1269" t="str">
            <v>Casey  Killough</v>
          </cell>
          <cell r="K1269" t="str">
            <v>ckillough@harristeeter.com</v>
          </cell>
          <cell r="L1269" t="str">
            <v>704-844-4147</v>
          </cell>
          <cell r="M1269" t="str">
            <v>Lindsay  Capozziello</v>
          </cell>
          <cell r="N1269" t="str">
            <v>lcapozziello@harristeeter.com</v>
          </cell>
          <cell r="O1269" t="str">
            <v>704-291-1252</v>
          </cell>
          <cell r="P1269" t="str">
            <v>Lindsay  Capozziello</v>
          </cell>
          <cell r="Q1269" t="str">
            <v>lcapozziello@harristeeter.com</v>
          </cell>
          <cell r="R1269" t="str">
            <v>704-291-1252</v>
          </cell>
          <cell r="S1269" t="str">
            <v>Susan  Dunning</v>
          </cell>
          <cell r="T1269" t="str">
            <v>s311phm001@harristeeter.com</v>
          </cell>
          <cell r="U1269" t="str">
            <v>919-552-1818</v>
          </cell>
        </row>
        <row r="1270">
          <cell r="A1270" t="str">
            <v>NS0136</v>
          </cell>
          <cell r="B1270" t="str">
            <v>The Kroger Co.</v>
          </cell>
          <cell r="C1270" t="str">
            <v>HARRIS TEETER PHARMACY 09700136</v>
          </cell>
          <cell r="D1270" t="str">
            <v>LOC-00648</v>
          </cell>
          <cell r="E1270" t="str">
            <v>Wake</v>
          </cell>
          <cell r="F1270" t="str">
            <v>Wake</v>
          </cell>
          <cell r="G1270" t="str">
            <v>Pharmacy : chain</v>
          </cell>
          <cell r="H1270" t="str">
            <v>olivia.kinney@kroger.com</v>
          </cell>
          <cell r="I1270" t="str">
            <v>800-576-4377</v>
          </cell>
          <cell r="J1270" t="str">
            <v>Casey  Killough</v>
          </cell>
          <cell r="K1270" t="str">
            <v>ckillough@harristeeter.com</v>
          </cell>
          <cell r="L1270" t="str">
            <v>704-844-4147</v>
          </cell>
          <cell r="M1270" t="str">
            <v>Lindsay  Capozziello</v>
          </cell>
          <cell r="N1270" t="str">
            <v>lcapozziello@harristeeter.com</v>
          </cell>
          <cell r="O1270" t="str">
            <v>704-291-1252</v>
          </cell>
          <cell r="P1270" t="str">
            <v>Lindsay  Capozziello</v>
          </cell>
          <cell r="Q1270" t="str">
            <v>lcapozziello@harristeeter.com</v>
          </cell>
          <cell r="R1270" t="str">
            <v>704-291-1252</v>
          </cell>
          <cell r="S1270" t="str">
            <v>Jeffrey  Palazzo</v>
          </cell>
          <cell r="T1270" t="str">
            <v>s136phm001@harristeeter.com</v>
          </cell>
          <cell r="U1270" t="str">
            <v>919-845-0613</v>
          </cell>
        </row>
        <row r="1271">
          <cell r="A1271" t="str">
            <v>NS0224</v>
          </cell>
          <cell r="B1271" t="str">
            <v>The Kroger Co.</v>
          </cell>
          <cell r="C1271" t="str">
            <v>HARRIS TEETER PHARMACY 09700224</v>
          </cell>
          <cell r="D1271" t="str">
            <v>LOC-00666</v>
          </cell>
          <cell r="E1271" t="str">
            <v>Durham</v>
          </cell>
          <cell r="F1271" t="str">
            <v>Durham</v>
          </cell>
          <cell r="G1271" t="str">
            <v>Pharmacy : chain</v>
          </cell>
          <cell r="H1271" t="str">
            <v>olivia.kinney@kroger.com</v>
          </cell>
          <cell r="I1271" t="str">
            <v>800-576-4377</v>
          </cell>
          <cell r="J1271" t="str">
            <v>Casey  Killough</v>
          </cell>
          <cell r="K1271" t="str">
            <v>ckillough@harristeeter.com</v>
          </cell>
          <cell r="L1271" t="str">
            <v>704-844-4147</v>
          </cell>
          <cell r="M1271" t="str">
            <v>Lindsay  Capozziello</v>
          </cell>
          <cell r="N1271" t="str">
            <v>lcapozziello@harristeeter.com</v>
          </cell>
          <cell r="O1271" t="str">
            <v>704-291-1252</v>
          </cell>
          <cell r="P1271" t="str">
            <v>Billy  Soffera</v>
          </cell>
          <cell r="Q1271" t="str">
            <v>bsoffera@harristeeter.com</v>
          </cell>
          <cell r="R1271" t="str">
            <v>704-238-3759</v>
          </cell>
          <cell r="S1271" t="str">
            <v>Stephanie  Lemm</v>
          </cell>
          <cell r="T1271" t="str">
            <v>s224phm001@harristeeter.com</v>
          </cell>
          <cell r="U1271" t="str">
            <v>919-403-8053</v>
          </cell>
        </row>
        <row r="1272">
          <cell r="A1272" t="str">
            <v>NS0341</v>
          </cell>
          <cell r="B1272" t="str">
            <v>The Kroger Co.</v>
          </cell>
          <cell r="C1272" t="str">
            <v>HARRIS TEETER PHARMACY 09700341</v>
          </cell>
          <cell r="D1272" t="str">
            <v>LOC-00695</v>
          </cell>
          <cell r="E1272" t="str">
            <v>Guilford</v>
          </cell>
          <cell r="F1272" t="str">
            <v>Guilford</v>
          </cell>
          <cell r="G1272" t="str">
            <v>Pharmacy : chain</v>
          </cell>
          <cell r="H1272" t="str">
            <v>olivia.kinney@kroger.com</v>
          </cell>
          <cell r="I1272" t="str">
            <v>800-576-4377</v>
          </cell>
          <cell r="J1272" t="str">
            <v>Casey  Killough</v>
          </cell>
          <cell r="K1272" t="str">
            <v>ckillough@harristeeter.com</v>
          </cell>
          <cell r="L1272" t="str">
            <v>704-844-4147</v>
          </cell>
          <cell r="M1272" t="str">
            <v>Lindsay  Capozziello</v>
          </cell>
          <cell r="N1272" t="str">
            <v>lcapozziello@harristeeter.com</v>
          </cell>
          <cell r="O1272" t="str">
            <v>704-291-1252</v>
          </cell>
          <cell r="P1272" t="str">
            <v>Lauren  Porter</v>
          </cell>
          <cell r="Q1272" t="str">
            <v>lporter@harristeeter.com</v>
          </cell>
          <cell r="R1272" t="str">
            <v>401-573-8594</v>
          </cell>
          <cell r="S1272" t="str">
            <v>William  Sajnacki</v>
          </cell>
          <cell r="T1272" t="str">
            <v>s341phm001@harristeeter.com</v>
          </cell>
          <cell r="U1272" t="str">
            <v>336-869-5747</v>
          </cell>
        </row>
        <row r="1273">
          <cell r="A1273" t="str">
            <v>NS0236</v>
          </cell>
          <cell r="B1273" t="str">
            <v>The Kroger Co.</v>
          </cell>
          <cell r="C1273" t="str">
            <v>HARRIS TEETER PHARMACY 09700236</v>
          </cell>
          <cell r="D1273" t="str">
            <v>LOC-00711</v>
          </cell>
          <cell r="E1273" t="str">
            <v>Wake</v>
          </cell>
          <cell r="F1273" t="str">
            <v>Wake</v>
          </cell>
          <cell r="G1273" t="str">
            <v>Pharmacy : chain</v>
          </cell>
          <cell r="H1273" t="str">
            <v>olivia.kinney@kroger.com</v>
          </cell>
          <cell r="I1273" t="str">
            <v>800-576-4377</v>
          </cell>
          <cell r="J1273" t="str">
            <v>Casey  Killough</v>
          </cell>
          <cell r="K1273" t="str">
            <v>ckillough@harristeeter.com</v>
          </cell>
          <cell r="L1273" t="str">
            <v>704-844-4147</v>
          </cell>
          <cell r="M1273" t="str">
            <v>Lindsay  Capozziello</v>
          </cell>
          <cell r="N1273" t="str">
            <v>lcapozziello@harristeeter.com</v>
          </cell>
          <cell r="O1273" t="str">
            <v>704-291-1252</v>
          </cell>
          <cell r="P1273" t="str">
            <v>Lindsay  Capozziello</v>
          </cell>
          <cell r="Q1273" t="str">
            <v>lcapozziello@harristeeter.com</v>
          </cell>
          <cell r="R1273" t="str">
            <v>704-291-1252</v>
          </cell>
          <cell r="S1273" t="str">
            <v>Aaron  Harris</v>
          </cell>
          <cell r="T1273" t="str">
            <v>s236phm001@harristeeter.com</v>
          </cell>
          <cell r="U1273" t="str">
            <v>919-465-1792</v>
          </cell>
        </row>
        <row r="1274">
          <cell r="A1274" t="str">
            <v>NS0127</v>
          </cell>
          <cell r="B1274" t="str">
            <v>The Kroger Co.</v>
          </cell>
          <cell r="C1274" t="str">
            <v>HARRIS TEETER PHARMACY 09700127</v>
          </cell>
          <cell r="D1274" t="str">
            <v>LOC-00730</v>
          </cell>
          <cell r="E1274" t="str">
            <v>Forsyth</v>
          </cell>
          <cell r="F1274" t="str">
            <v>Forsyth</v>
          </cell>
          <cell r="G1274" t="str">
            <v>Pharmacy : chain</v>
          </cell>
          <cell r="H1274" t="str">
            <v>olivia.kinney@kroger.com</v>
          </cell>
          <cell r="I1274" t="str">
            <v>800-576-4377</v>
          </cell>
          <cell r="J1274" t="str">
            <v>Casey  Killough</v>
          </cell>
          <cell r="K1274" t="str">
            <v>ckillough@harristeeter.com</v>
          </cell>
          <cell r="L1274" t="str">
            <v>704-844-4147</v>
          </cell>
          <cell r="M1274" t="str">
            <v>Lindsay  Capozziello</v>
          </cell>
          <cell r="N1274" t="str">
            <v>lcapozziello@harristeeter.com</v>
          </cell>
          <cell r="O1274" t="str">
            <v>704-291-1252</v>
          </cell>
          <cell r="P1274" t="str">
            <v>Anisha  Patel</v>
          </cell>
          <cell r="Q1274" t="str">
            <v>apatel@harristeeter.com</v>
          </cell>
          <cell r="R1274" t="str">
            <v>717-645-1721</v>
          </cell>
          <cell r="S1274" t="str">
            <v>Chrisie  Swicegood</v>
          </cell>
          <cell r="T1274" t="str">
            <v>s127phm001@harristeeter.com</v>
          </cell>
          <cell r="U1274" t="str">
            <v>336-765-6285</v>
          </cell>
        </row>
        <row r="1275">
          <cell r="A1275" t="str">
            <v>NS0216</v>
          </cell>
          <cell r="B1275" t="str">
            <v>The Kroger Co.</v>
          </cell>
          <cell r="C1275" t="str">
            <v>HARRIS TEETER PHARMACY 09700216</v>
          </cell>
          <cell r="D1275" t="str">
            <v>LOC-00732</v>
          </cell>
          <cell r="E1275" t="str">
            <v>Forsyth</v>
          </cell>
          <cell r="F1275" t="str">
            <v>Forsyth</v>
          </cell>
          <cell r="G1275" t="str">
            <v>Pharmacy : chain</v>
          </cell>
          <cell r="H1275" t="str">
            <v>olivia.kinney@kroger.com</v>
          </cell>
          <cell r="I1275" t="str">
            <v>800-576-4377</v>
          </cell>
          <cell r="J1275" t="str">
            <v>Casey  Killough</v>
          </cell>
          <cell r="K1275" t="str">
            <v>ckillough@harristeeter.com</v>
          </cell>
          <cell r="L1275" t="str">
            <v>704-844-4147</v>
          </cell>
          <cell r="M1275" t="str">
            <v>Lindsay  Capozziello</v>
          </cell>
          <cell r="N1275" t="str">
            <v>lcapozziello@harristeeter.com</v>
          </cell>
          <cell r="O1275" t="str">
            <v>704-291-1252</v>
          </cell>
          <cell r="P1275" t="str">
            <v>Anisha  Patel</v>
          </cell>
          <cell r="Q1275" t="str">
            <v>apatel@harristeeter.com</v>
          </cell>
          <cell r="R1275" t="str">
            <v>717-645-1721</v>
          </cell>
          <cell r="S1275" t="str">
            <v>Dana  Hasty</v>
          </cell>
          <cell r="T1275" t="str">
            <v>s216phm001@harristeeter.com</v>
          </cell>
          <cell r="U1275" t="str">
            <v>336-773-0628</v>
          </cell>
        </row>
        <row r="1276">
          <cell r="A1276" t="str">
            <v>NS0069</v>
          </cell>
          <cell r="B1276" t="str">
            <v>The Kroger Co.</v>
          </cell>
          <cell r="C1276" t="str">
            <v>HARRIS TEETER PHARMACY 09700069</v>
          </cell>
          <cell r="D1276" t="str">
            <v>LOC-00701</v>
          </cell>
          <cell r="E1276" t="str">
            <v>Wake</v>
          </cell>
          <cell r="F1276" t="str">
            <v>Wake</v>
          </cell>
          <cell r="G1276" t="str">
            <v>Pharmacy : chain</v>
          </cell>
          <cell r="H1276" t="str">
            <v>olivia.kinney@kroger.com</v>
          </cell>
          <cell r="I1276" t="str">
            <v>800-576-4377</v>
          </cell>
          <cell r="J1276" t="str">
            <v>Casey  Killough</v>
          </cell>
          <cell r="K1276" t="str">
            <v>ckillough@harristeeter.com</v>
          </cell>
          <cell r="L1276" t="str">
            <v>704-844-4147</v>
          </cell>
          <cell r="M1276" t="str">
            <v>Lindsay  Capozziello</v>
          </cell>
          <cell r="N1276" t="str">
            <v>lcapozziello@harristeeter.com</v>
          </cell>
          <cell r="O1276" t="str">
            <v>704-291-1252</v>
          </cell>
          <cell r="P1276" t="str">
            <v>Lauren  Porter</v>
          </cell>
          <cell r="Q1276" t="str">
            <v>lporter@harristeeter.com</v>
          </cell>
          <cell r="R1276" t="str">
            <v>401-573-8594</v>
          </cell>
          <cell r="S1276" t="str">
            <v>Lindsey  Lafayette</v>
          </cell>
          <cell r="T1276" t="str">
            <v>s069phm001@harristeeter.com</v>
          </cell>
          <cell r="U1276" t="str">
            <v>919-781-2314</v>
          </cell>
        </row>
        <row r="1277">
          <cell r="A1277" t="str">
            <v>NS0250</v>
          </cell>
          <cell r="B1277" t="str">
            <v>The Kroger Co.</v>
          </cell>
          <cell r="C1277" t="str">
            <v>HARRIS TEETER PHARMACY 09700250</v>
          </cell>
          <cell r="D1277" t="str">
            <v>LOC-00692</v>
          </cell>
          <cell r="E1277" t="str">
            <v>Forsyth</v>
          </cell>
          <cell r="F1277" t="str">
            <v>Forsyth</v>
          </cell>
          <cell r="G1277" t="str">
            <v>Pharmacy : chain</v>
          </cell>
          <cell r="H1277" t="str">
            <v>olivia.kinney@kroger.com</v>
          </cell>
          <cell r="I1277" t="str">
            <v>800-576-4377</v>
          </cell>
          <cell r="J1277" t="str">
            <v>Casey  Killough</v>
          </cell>
          <cell r="K1277" t="str">
            <v>ckillough@harristeeter.com</v>
          </cell>
          <cell r="L1277" t="str">
            <v>704-844-4147</v>
          </cell>
          <cell r="M1277" t="str">
            <v>Lindsay  Capozziello</v>
          </cell>
          <cell r="N1277" t="str">
            <v>lcapozziello@harristeeter.com</v>
          </cell>
          <cell r="O1277" t="str">
            <v>704-291-1252</v>
          </cell>
          <cell r="P1277" t="str">
            <v>Lauren  Porter</v>
          </cell>
          <cell r="Q1277" t="str">
            <v>lporter@harristeeter.com</v>
          </cell>
          <cell r="R1277" t="str">
            <v>401-573-8594</v>
          </cell>
          <cell r="S1277" t="str">
            <v>Bret  Stevens</v>
          </cell>
          <cell r="T1277" t="str">
            <v>s250phm001@harristeeter.com</v>
          </cell>
          <cell r="U1277" t="str">
            <v>336-996-7239</v>
          </cell>
        </row>
        <row r="1278">
          <cell r="A1278" t="str">
            <v>NS0492</v>
          </cell>
          <cell r="B1278" t="str">
            <v>The Kroger Co.</v>
          </cell>
          <cell r="C1278" t="str">
            <v>HARRIS TEETER PHARMACY 09700492</v>
          </cell>
          <cell r="D1278" t="str">
            <v>LOC-00670</v>
          </cell>
          <cell r="E1278" t="str">
            <v>Durham</v>
          </cell>
          <cell r="F1278" t="str">
            <v>Durham</v>
          </cell>
          <cell r="G1278" t="str">
            <v>Pharmacy : chain</v>
          </cell>
          <cell r="H1278" t="str">
            <v>olivia.kinney@kroger.com</v>
          </cell>
          <cell r="I1278" t="str">
            <v>800-576-4377</v>
          </cell>
          <cell r="J1278" t="str">
            <v>Casey  Killough</v>
          </cell>
          <cell r="K1278" t="str">
            <v>ckillough@harristeeter.com</v>
          </cell>
          <cell r="L1278" t="str">
            <v>704-844-4147</v>
          </cell>
          <cell r="M1278" t="str">
            <v>Lindsay  Capozziello</v>
          </cell>
          <cell r="N1278" t="str">
            <v>lcapozziello@harristeeter.com</v>
          </cell>
          <cell r="O1278" t="str">
            <v>704-291-1252</v>
          </cell>
          <cell r="P1278" t="str">
            <v>Billy  Soffera</v>
          </cell>
          <cell r="Q1278" t="str">
            <v>bsoffera@harristeeter.com</v>
          </cell>
          <cell r="R1278" t="str">
            <v>704-238-3759</v>
          </cell>
          <cell r="S1278" t="str">
            <v>Wendy  Haun</v>
          </cell>
          <cell r="T1278" t="str">
            <v>s492phm001@harristeeter.com</v>
          </cell>
          <cell r="U1278" t="str">
            <v>919-384-9880</v>
          </cell>
        </row>
        <row r="1279">
          <cell r="A1279" t="str">
            <v>NS0191</v>
          </cell>
          <cell r="B1279" t="str">
            <v>The Kroger Co.</v>
          </cell>
          <cell r="C1279" t="str">
            <v>HARRIS TEETER PHARMACY 09700191</v>
          </cell>
          <cell r="D1279" t="str">
            <v>LOC-00680</v>
          </cell>
          <cell r="E1279" t="str">
            <v>New Hanover</v>
          </cell>
          <cell r="F1279" t="str">
            <v>New Hanover</v>
          </cell>
          <cell r="G1279" t="str">
            <v>Pharmacy : chain</v>
          </cell>
          <cell r="H1279" t="str">
            <v>olivia.kinney@kroger.com</v>
          </cell>
          <cell r="I1279" t="str">
            <v>800-576-4377</v>
          </cell>
          <cell r="J1279" t="str">
            <v>Casey  Killough</v>
          </cell>
          <cell r="K1279" t="str">
            <v>ckillough@harristeeter.com</v>
          </cell>
          <cell r="L1279" t="str">
            <v>704-844-4147</v>
          </cell>
          <cell r="M1279" t="str">
            <v>Lindsay  Capozziello</v>
          </cell>
          <cell r="N1279" t="str">
            <v>lcapozziello@harristeeter.com</v>
          </cell>
          <cell r="O1279" t="str">
            <v>704-291-1252</v>
          </cell>
          <cell r="P1279" t="str">
            <v>Lauren  Porter</v>
          </cell>
          <cell r="Q1279" t="str">
            <v>lporter@harristeeter.com</v>
          </cell>
          <cell r="R1279" t="str">
            <v>401-573-8594</v>
          </cell>
          <cell r="S1279" t="str">
            <v>Brittany  Brown</v>
          </cell>
          <cell r="T1279" t="str">
            <v>s191phm001@harristeeter.com</v>
          </cell>
          <cell r="U1279" t="str">
            <v>910-686-1182</v>
          </cell>
        </row>
        <row r="1280">
          <cell r="A1280" t="str">
            <v>NS0225</v>
          </cell>
          <cell r="B1280" t="str">
            <v>The Kroger Co.</v>
          </cell>
          <cell r="C1280" t="str">
            <v>HARRIS TEETER PHARMACY 09700225</v>
          </cell>
          <cell r="D1280" t="str">
            <v>LOC-00682</v>
          </cell>
          <cell r="E1280" t="str">
            <v>Brunswick</v>
          </cell>
          <cell r="F1280" t="str">
            <v>Brunswick</v>
          </cell>
          <cell r="G1280" t="str">
            <v>Pharmacy : chain</v>
          </cell>
          <cell r="H1280" t="str">
            <v>olivia.kinney@kroger.com</v>
          </cell>
          <cell r="I1280" t="str">
            <v>800-576-4377</v>
          </cell>
          <cell r="J1280" t="str">
            <v>Casey  Killough</v>
          </cell>
          <cell r="K1280" t="str">
            <v>ckillough@harristeeter.com</v>
          </cell>
          <cell r="L1280" t="str">
            <v>704-844-4147</v>
          </cell>
          <cell r="M1280" t="str">
            <v>Lindsay  Capozziello</v>
          </cell>
          <cell r="N1280" t="str">
            <v>lcapozziello@harristeeter.com</v>
          </cell>
          <cell r="O1280" t="str">
            <v>704-291-1252</v>
          </cell>
          <cell r="P1280" t="str">
            <v>Lauren  Porter</v>
          </cell>
          <cell r="Q1280" t="str">
            <v>lporter@harristeeter.com</v>
          </cell>
          <cell r="R1280" t="str">
            <v>401-573-8594</v>
          </cell>
          <cell r="S1280" t="str">
            <v>Anna  Cook</v>
          </cell>
          <cell r="T1280" t="str">
            <v>s225phm001@harristeeter.com</v>
          </cell>
          <cell r="U1280" t="str">
            <v>910-371-0440</v>
          </cell>
        </row>
        <row r="1281">
          <cell r="A1281" t="str">
            <v>NS0342</v>
          </cell>
          <cell r="B1281" t="str">
            <v>The Kroger Co.</v>
          </cell>
          <cell r="C1281" t="str">
            <v>HARRIS TEETER PHARMACY 09700342</v>
          </cell>
          <cell r="D1281" t="str">
            <v>LOC-00698</v>
          </cell>
          <cell r="E1281" t="str">
            <v>Guilford</v>
          </cell>
          <cell r="F1281" t="str">
            <v>Guilford</v>
          </cell>
          <cell r="G1281" t="str">
            <v>Pharmacy : chain</v>
          </cell>
          <cell r="H1281" t="str">
            <v>olivia.kinney@kroger.com</v>
          </cell>
          <cell r="I1281" t="str">
            <v>800-576-4377</v>
          </cell>
          <cell r="J1281" t="str">
            <v>Casey  Killough</v>
          </cell>
          <cell r="K1281" t="str">
            <v>ckillough@harristeeter.com</v>
          </cell>
          <cell r="L1281" t="str">
            <v>704-844-4147</v>
          </cell>
          <cell r="M1281" t="str">
            <v>Lindsay  Capozziello</v>
          </cell>
          <cell r="N1281" t="str">
            <v>lcapozziello@harristeeter.com</v>
          </cell>
          <cell r="O1281" t="str">
            <v>704-291-1252</v>
          </cell>
          <cell r="P1281" t="str">
            <v>Lauren  Porter</v>
          </cell>
          <cell r="Q1281" t="str">
            <v>lporter@harristeeter.com</v>
          </cell>
          <cell r="R1281" t="str">
            <v>401-573-8594</v>
          </cell>
          <cell r="S1281" t="str">
            <v>Amanda  Farrar</v>
          </cell>
          <cell r="T1281" t="str">
            <v>s342phm001@harristeeter.com</v>
          </cell>
          <cell r="U1281" t="str">
            <v>336-855-6949</v>
          </cell>
        </row>
        <row r="1282">
          <cell r="A1282" t="str">
            <v>NS0304</v>
          </cell>
          <cell r="B1282" t="str">
            <v>The Kroger Co.</v>
          </cell>
          <cell r="C1282" t="str">
            <v>HARRIS TEETER PHARMACY 09700304</v>
          </cell>
          <cell r="D1282" t="str">
            <v>LOC-00703</v>
          </cell>
          <cell r="E1282" t="str">
            <v>Wake</v>
          </cell>
          <cell r="F1282" t="str">
            <v>Wake</v>
          </cell>
          <cell r="G1282" t="str">
            <v>Pharmacy : chain</v>
          </cell>
          <cell r="H1282" t="str">
            <v>olivia.kinney@kroger.com</v>
          </cell>
          <cell r="I1282" t="str">
            <v>800-576-4377</v>
          </cell>
          <cell r="J1282" t="str">
            <v>Casey  Killough</v>
          </cell>
          <cell r="K1282" t="str">
            <v>ckillough@harristeeter.com</v>
          </cell>
          <cell r="L1282" t="str">
            <v>704-844-4147</v>
          </cell>
          <cell r="M1282" t="str">
            <v>Lindsay  Capozziello</v>
          </cell>
          <cell r="N1282" t="str">
            <v>lcapozziello@harristeeter.com</v>
          </cell>
          <cell r="O1282" t="str">
            <v>704-291-1252</v>
          </cell>
          <cell r="P1282" t="str">
            <v>Lauren  Porter</v>
          </cell>
          <cell r="Q1282" t="str">
            <v>lporter@harristeeter.com</v>
          </cell>
          <cell r="R1282" t="str">
            <v>401-573-8594</v>
          </cell>
          <cell r="S1282" t="str">
            <v>Nicole  Suttles</v>
          </cell>
          <cell r="T1282" t="str">
            <v>s304phm001@harristeeter.com</v>
          </cell>
          <cell r="U1282" t="str">
            <v>919-596-1287</v>
          </cell>
        </row>
        <row r="1283">
          <cell r="A1283" t="str">
            <v>NS0473</v>
          </cell>
          <cell r="B1283" t="str">
            <v>The Kroger Co.</v>
          </cell>
          <cell r="C1283" t="str">
            <v>HARRIS TEETER PHARMACY 09700473</v>
          </cell>
          <cell r="D1283" t="str">
            <v>LOC-00727</v>
          </cell>
          <cell r="E1283" t="str">
            <v>Union</v>
          </cell>
          <cell r="F1283" t="str">
            <v>Union</v>
          </cell>
          <cell r="G1283" t="str">
            <v>Pharmacy : chain</v>
          </cell>
          <cell r="H1283" t="str">
            <v>olivia.kinney@kroger.com</v>
          </cell>
          <cell r="I1283" t="str">
            <v>800-576-4377</v>
          </cell>
          <cell r="J1283" t="str">
            <v>Casey  Killough</v>
          </cell>
          <cell r="K1283" t="str">
            <v>ckillough@harristeeter.com</v>
          </cell>
          <cell r="L1283" t="str">
            <v>704-844-4147</v>
          </cell>
          <cell r="M1283" t="str">
            <v>Lindsay  Capozziello</v>
          </cell>
          <cell r="N1283" t="str">
            <v>lcapozziello@harristeeter.com</v>
          </cell>
          <cell r="O1283" t="str">
            <v>704-291-1252</v>
          </cell>
          <cell r="P1283" t="str">
            <v>Anisha  Patel</v>
          </cell>
          <cell r="Q1283" t="str">
            <v>apatel@harristeeter.com</v>
          </cell>
          <cell r="R1283" t="str">
            <v>717-645-1721</v>
          </cell>
          <cell r="S1283" t="str">
            <v>Patrick  Parkhurst</v>
          </cell>
          <cell r="T1283" t="str">
            <v>s473phm001@harristeeter.com</v>
          </cell>
          <cell r="U1283" t="str">
            <v>704-882-2297</v>
          </cell>
        </row>
        <row r="1284">
          <cell r="A1284" t="str">
            <v>NS0066</v>
          </cell>
          <cell r="B1284" t="str">
            <v>The Kroger Co.</v>
          </cell>
          <cell r="C1284" t="str">
            <v>HARRIS TEETER PHARMACY 09700066</v>
          </cell>
          <cell r="D1284" t="str">
            <v>LOC-00718</v>
          </cell>
          <cell r="E1284" t="str">
            <v>Mecklenburg</v>
          </cell>
          <cell r="F1284" t="str">
            <v>Mecklenburg</v>
          </cell>
          <cell r="G1284" t="str">
            <v>Pharmacy : chain</v>
          </cell>
          <cell r="H1284" t="str">
            <v>olivia.kinney@kroger.com</v>
          </cell>
          <cell r="I1284" t="str">
            <v>800-576-4377</v>
          </cell>
          <cell r="J1284" t="str">
            <v>Casey  Killough</v>
          </cell>
          <cell r="K1284" t="str">
            <v>ckillough@harristeeter.com</v>
          </cell>
          <cell r="L1284" t="str">
            <v>704-844-4147</v>
          </cell>
          <cell r="M1284" t="str">
            <v>Lindsay  Capozziello</v>
          </cell>
          <cell r="N1284" t="str">
            <v>lcapozziello@harristeeter.com</v>
          </cell>
          <cell r="O1284" t="str">
            <v>704-291-1252</v>
          </cell>
          <cell r="P1284" t="str">
            <v>Anisha  Patel</v>
          </cell>
          <cell r="Q1284" t="str">
            <v>apatel@harristeeter.com</v>
          </cell>
          <cell r="R1284" t="str">
            <v>717-645-1721</v>
          </cell>
          <cell r="S1284" t="str">
            <v>Ashley  Ly</v>
          </cell>
          <cell r="T1284" t="str">
            <v>s066phm001@harristeeter.com</v>
          </cell>
          <cell r="U1284" t="str">
            <v>704-542-5737</v>
          </cell>
        </row>
        <row r="1285">
          <cell r="A1285" t="str">
            <v>NS0046</v>
          </cell>
          <cell r="B1285" t="str">
            <v>The Kroger Co.</v>
          </cell>
          <cell r="C1285" t="str">
            <v>HARRIS TEETER PHARMACY 09700046</v>
          </cell>
          <cell r="D1285" t="str">
            <v>LOC-00717</v>
          </cell>
          <cell r="E1285" t="str">
            <v>Cabarrus</v>
          </cell>
          <cell r="F1285" t="str">
            <v>Cabarrus</v>
          </cell>
          <cell r="G1285" t="str">
            <v>Pharmacy : chain</v>
          </cell>
          <cell r="H1285" t="str">
            <v>olivia.kinney@kroger.com</v>
          </cell>
          <cell r="I1285" t="str">
            <v>800-576-4377</v>
          </cell>
          <cell r="J1285" t="str">
            <v>Casey  Killough</v>
          </cell>
          <cell r="K1285" t="str">
            <v>ckillough@harristeeter.com</v>
          </cell>
          <cell r="L1285" t="str">
            <v>704-844-4147</v>
          </cell>
          <cell r="M1285" t="str">
            <v>Lindsay  Capozziello</v>
          </cell>
          <cell r="N1285" t="str">
            <v>lcapozziello@harristeeter.com</v>
          </cell>
          <cell r="O1285" t="str">
            <v>704-291-1252</v>
          </cell>
          <cell r="P1285" t="str">
            <v>Anisha  Patel</v>
          </cell>
          <cell r="Q1285" t="str">
            <v>apatel@harristeeter.com</v>
          </cell>
          <cell r="R1285" t="str">
            <v>717-645-1721</v>
          </cell>
          <cell r="S1285" t="str">
            <v>Gregory  Browning</v>
          </cell>
          <cell r="T1285" t="str">
            <v>s046phm001@harristeeter.com</v>
          </cell>
          <cell r="U1285" t="str">
            <v>704-599-8670</v>
          </cell>
        </row>
        <row r="1286">
          <cell r="A1286" t="str">
            <v>NS0202</v>
          </cell>
          <cell r="B1286" t="str">
            <v>The Kroger Co.</v>
          </cell>
          <cell r="C1286" t="str">
            <v>HARRIS TEETER PHARMACY 09700202</v>
          </cell>
          <cell r="D1286" t="str">
            <v>LOC-00731</v>
          </cell>
          <cell r="E1286" t="str">
            <v>Cabarrus</v>
          </cell>
          <cell r="F1286" t="str">
            <v>Cabarrus</v>
          </cell>
          <cell r="G1286" t="str">
            <v>Pharmacy : chain</v>
          </cell>
          <cell r="H1286" t="str">
            <v>olivia.kinney@kroger.com</v>
          </cell>
          <cell r="I1286" t="str">
            <v>800-576-4377</v>
          </cell>
          <cell r="J1286" t="str">
            <v>Casey  Killough</v>
          </cell>
          <cell r="K1286" t="str">
            <v>ckillough@harristeeter.com</v>
          </cell>
          <cell r="L1286" t="str">
            <v>704-844-4147</v>
          </cell>
          <cell r="M1286" t="str">
            <v>Lindsay  Capozziello</v>
          </cell>
          <cell r="N1286" t="str">
            <v>lcapozziello@harristeeter.com</v>
          </cell>
          <cell r="O1286" t="str">
            <v>704-291-1252</v>
          </cell>
          <cell r="P1286" t="str">
            <v>Anisha  Patel</v>
          </cell>
          <cell r="Q1286" t="str">
            <v>apatel@harristeeter.com</v>
          </cell>
          <cell r="R1286" t="str">
            <v>717-645-1721</v>
          </cell>
          <cell r="S1286" t="str">
            <v>Kaylah  Roberson</v>
          </cell>
          <cell r="T1286" t="str">
            <v>s202phm001@harristeeter.com</v>
          </cell>
          <cell r="U1286" t="str">
            <v>704-795-9868</v>
          </cell>
        </row>
        <row r="1287">
          <cell r="A1287" t="str">
            <v>NS0494</v>
          </cell>
          <cell r="B1287" t="str">
            <v>The Kroger Co.</v>
          </cell>
          <cell r="C1287" t="str">
            <v>HARRIS TEETER PHARMACY 09700494</v>
          </cell>
          <cell r="D1287" t="str">
            <v>LOC-00714</v>
          </cell>
          <cell r="E1287" t="str">
            <v>Wake</v>
          </cell>
          <cell r="F1287" t="str">
            <v>Wake</v>
          </cell>
          <cell r="G1287" t="str">
            <v>Pharmacy : chain</v>
          </cell>
          <cell r="H1287" t="str">
            <v>olivia.kinney@kroger.com</v>
          </cell>
          <cell r="I1287" t="str">
            <v>800-576-4377</v>
          </cell>
          <cell r="J1287" t="str">
            <v>Casey  Killough</v>
          </cell>
          <cell r="K1287" t="str">
            <v>ckillough@harristeeter.com</v>
          </cell>
          <cell r="L1287" t="str">
            <v>704-844-4147</v>
          </cell>
          <cell r="M1287" t="str">
            <v>Lindsay  Capozziello</v>
          </cell>
          <cell r="N1287" t="str">
            <v>lcapozziello@harristeeter.com</v>
          </cell>
          <cell r="O1287" t="str">
            <v>704-291-1252</v>
          </cell>
          <cell r="P1287" t="str">
            <v>Lindsay  Capozziello</v>
          </cell>
          <cell r="Q1287" t="str">
            <v>lcapozziello@harristeeter.com</v>
          </cell>
          <cell r="R1287" t="str">
            <v>704-291-1252</v>
          </cell>
          <cell r="S1287" t="str">
            <v>Ryan  Freeborn</v>
          </cell>
          <cell r="T1287" t="str">
            <v>s494phm001@harristeeter.com</v>
          </cell>
          <cell r="U1287" t="str">
            <v>919-380-9933</v>
          </cell>
        </row>
        <row r="1288">
          <cell r="A1288" t="str">
            <v>NS0280</v>
          </cell>
          <cell r="B1288" t="str">
            <v>The Kroger Co.</v>
          </cell>
          <cell r="C1288" t="str">
            <v>HARRIS TEETER PHARMACY 09700280</v>
          </cell>
          <cell r="D1288" t="str">
            <v>LOC-00693</v>
          </cell>
          <cell r="E1288" t="str">
            <v>Guilford</v>
          </cell>
          <cell r="F1288" t="str">
            <v>Guilford</v>
          </cell>
          <cell r="G1288" t="str">
            <v>Pharmacy : chain</v>
          </cell>
          <cell r="H1288" t="str">
            <v>olivia.kinney@kroger.com</v>
          </cell>
          <cell r="I1288" t="str">
            <v>800-576-4377</v>
          </cell>
          <cell r="J1288" t="str">
            <v>Casey  Killough</v>
          </cell>
          <cell r="K1288" t="str">
            <v>ckillough@harristeeter.com</v>
          </cell>
          <cell r="L1288" t="str">
            <v>704-844-4147</v>
          </cell>
          <cell r="M1288" t="str">
            <v>Lindsay  Capozziello</v>
          </cell>
          <cell r="N1288" t="str">
            <v>lcapozziello@harristeeter.com</v>
          </cell>
          <cell r="O1288" t="str">
            <v>704-291-1252</v>
          </cell>
          <cell r="P1288" t="str">
            <v>Lauren  Porter</v>
          </cell>
          <cell r="Q1288" t="str">
            <v>lporter@harristeeter.com</v>
          </cell>
          <cell r="R1288" t="str">
            <v>401-573-8594</v>
          </cell>
          <cell r="S1288" t="str">
            <v>Pamela  Huntoon</v>
          </cell>
          <cell r="T1288" t="str">
            <v>s280phm001@harristeeter.com</v>
          </cell>
          <cell r="U1288" t="str">
            <v>336-288-2246</v>
          </cell>
        </row>
        <row r="1289">
          <cell r="A1289" t="str">
            <v>NS0265</v>
          </cell>
          <cell r="B1289" t="str">
            <v>The Kroger Co.</v>
          </cell>
          <cell r="C1289" t="str">
            <v>HARRIS TEETER PHARMACY 09700265</v>
          </cell>
          <cell r="D1289" t="str">
            <v>LOC-00683</v>
          </cell>
          <cell r="E1289" t="str">
            <v>Carteret</v>
          </cell>
          <cell r="F1289" t="str">
            <v>Carteret</v>
          </cell>
          <cell r="G1289" t="str">
            <v>Pharmacy : chain</v>
          </cell>
          <cell r="H1289" t="str">
            <v>olivia.kinney@kroger.com</v>
          </cell>
          <cell r="I1289" t="str">
            <v>800-576-4377</v>
          </cell>
          <cell r="J1289" t="str">
            <v>Casey  Killough</v>
          </cell>
          <cell r="K1289" t="str">
            <v>ckillough@harristeeter.com</v>
          </cell>
          <cell r="L1289" t="str">
            <v>704-844-4147</v>
          </cell>
          <cell r="M1289" t="str">
            <v>Lindsay  Capozziello</v>
          </cell>
          <cell r="N1289" t="str">
            <v>lcapozziello@harristeeter.com</v>
          </cell>
          <cell r="O1289" t="str">
            <v>704-291-1252</v>
          </cell>
          <cell r="P1289" t="str">
            <v>Lauren  Porter</v>
          </cell>
          <cell r="Q1289" t="str">
            <v>lporter@harristeeter.com</v>
          </cell>
          <cell r="R1289" t="str">
            <v>401-573-8594</v>
          </cell>
          <cell r="S1289" t="str">
            <v>Barbara  Katell</v>
          </cell>
          <cell r="T1289" t="str">
            <v>s265phm001@harristeeter.com</v>
          </cell>
          <cell r="U1289" t="str">
            <v>252-222-3957</v>
          </cell>
        </row>
        <row r="1290">
          <cell r="A1290" t="str">
            <v>NS0135</v>
          </cell>
          <cell r="B1290" t="str">
            <v>The Kroger Co.</v>
          </cell>
          <cell r="C1290" t="str">
            <v>HARRIS TEETER PHARMACY 09700135</v>
          </cell>
          <cell r="D1290" t="str">
            <v>LOC-00676</v>
          </cell>
          <cell r="E1290" t="str">
            <v>Pender</v>
          </cell>
          <cell r="F1290" t="str">
            <v>Pender</v>
          </cell>
          <cell r="G1290" t="str">
            <v>Pharmacy : chain</v>
          </cell>
          <cell r="H1290" t="str">
            <v>olivia.kinney@kroger.com</v>
          </cell>
          <cell r="I1290" t="str">
            <v>800-576-4377</v>
          </cell>
          <cell r="J1290" t="str">
            <v>Casey  Killough</v>
          </cell>
          <cell r="K1290" t="str">
            <v>ckillough@harristeeter.com</v>
          </cell>
          <cell r="L1290" t="str">
            <v>704-844-4147</v>
          </cell>
          <cell r="M1290" t="str">
            <v>Lindsay  Capozziello</v>
          </cell>
          <cell r="N1290" t="str">
            <v>lcapozziello@harristeeter.com</v>
          </cell>
          <cell r="O1290" t="str">
            <v>704-291-1252</v>
          </cell>
          <cell r="P1290" t="str">
            <v>Lauren  Porter</v>
          </cell>
          <cell r="Q1290" t="str">
            <v>lporter@harristeeter.com</v>
          </cell>
          <cell r="R1290" t="str">
            <v>401-573-8594</v>
          </cell>
          <cell r="S1290" t="str">
            <v>Wesley  Dubela</v>
          </cell>
          <cell r="T1290" t="str">
            <v>s135phm001@harristeeter.com</v>
          </cell>
          <cell r="U1290" t="str">
            <v>910-329-0001</v>
          </cell>
        </row>
        <row r="1291">
          <cell r="A1291" t="str">
            <v>NS0497</v>
          </cell>
          <cell r="B1291" t="str">
            <v>The Kroger Co.</v>
          </cell>
          <cell r="C1291" t="str">
            <v>HARRIS TEETER PHARMACY 09700497</v>
          </cell>
          <cell r="D1291" t="str">
            <v>LOC-00672</v>
          </cell>
          <cell r="E1291" t="str">
            <v>Durham</v>
          </cell>
          <cell r="F1291" t="str">
            <v>Durham</v>
          </cell>
          <cell r="G1291" t="str">
            <v>Pharmacy : chain</v>
          </cell>
          <cell r="H1291" t="str">
            <v>olivia.kinney@kroger.com</v>
          </cell>
          <cell r="I1291" t="str">
            <v>800-576-4377</v>
          </cell>
          <cell r="J1291" t="str">
            <v>Casey  Killough</v>
          </cell>
          <cell r="K1291" t="str">
            <v>ckillough@harristeeter.com</v>
          </cell>
          <cell r="L1291" t="str">
            <v>704-844-4147</v>
          </cell>
          <cell r="M1291" t="str">
            <v>Lindsay  Capozziello</v>
          </cell>
          <cell r="N1291" t="str">
            <v>lcapozziello@harristeeter.com</v>
          </cell>
          <cell r="O1291" t="str">
            <v>704-291-1252</v>
          </cell>
          <cell r="P1291" t="str">
            <v>Billy  Soffera</v>
          </cell>
          <cell r="Q1291" t="str">
            <v>bsoffera@harristeeter.com</v>
          </cell>
          <cell r="R1291" t="str">
            <v>704-238-3759</v>
          </cell>
          <cell r="S1291" t="str">
            <v>Kristine  Oaks</v>
          </cell>
          <cell r="T1291" t="str">
            <v>s497phm001@harristeeter.com</v>
          </cell>
          <cell r="U1291" t="str">
            <v>919-220-6894</v>
          </cell>
        </row>
        <row r="1292">
          <cell r="A1292" t="str">
            <v>NS0495</v>
          </cell>
          <cell r="B1292" t="str">
            <v>The Kroger Co.</v>
          </cell>
          <cell r="C1292" t="str">
            <v>HARRIS TEETER PHARMACY 09700495</v>
          </cell>
          <cell r="D1292" t="str">
            <v>LOC-00706</v>
          </cell>
          <cell r="E1292" t="str">
            <v>Wake</v>
          </cell>
          <cell r="F1292" t="str">
            <v>Wake</v>
          </cell>
          <cell r="G1292" t="str">
            <v>Pharmacy : chain</v>
          </cell>
          <cell r="H1292" t="str">
            <v>olivia.kinney@kroger.com</v>
          </cell>
          <cell r="I1292" t="str">
            <v>800-576-4377</v>
          </cell>
          <cell r="J1292" t="str">
            <v>Casey  Killough</v>
          </cell>
          <cell r="K1292" t="str">
            <v>ckillough@harristeeter.com</v>
          </cell>
          <cell r="L1292" t="str">
            <v>704-844-4147</v>
          </cell>
          <cell r="M1292" t="str">
            <v>Lindsay  Capozziello</v>
          </cell>
          <cell r="N1292" t="str">
            <v>lcapozziello@harristeeter.com</v>
          </cell>
          <cell r="O1292" t="str">
            <v>704-291-1252</v>
          </cell>
          <cell r="P1292" t="str">
            <v>Lauren  Porter</v>
          </cell>
          <cell r="Q1292" t="str">
            <v>lporter@harristeeter.com</v>
          </cell>
          <cell r="R1292" t="str">
            <v>401-573-8594</v>
          </cell>
          <cell r="S1292" t="str">
            <v>Lea  Tudor</v>
          </cell>
          <cell r="T1292" t="str">
            <v>s495phm001@harristeeter.com</v>
          </cell>
          <cell r="U1292" t="str">
            <v>919-659-8233</v>
          </cell>
        </row>
        <row r="1293">
          <cell r="A1293" t="str">
            <v>NS0064</v>
          </cell>
          <cell r="B1293" t="str">
            <v>The Kroger Co.</v>
          </cell>
          <cell r="C1293" t="str">
            <v>HARRIS TEETER PHARMACY 09700064</v>
          </cell>
          <cell r="D1293" t="str">
            <v>LOC-00686</v>
          </cell>
          <cell r="E1293" t="str">
            <v>Guilford</v>
          </cell>
          <cell r="F1293" t="str">
            <v>Guilford</v>
          </cell>
          <cell r="G1293" t="str">
            <v>Pharmacy : chain</v>
          </cell>
          <cell r="H1293" t="str">
            <v>olivia.kinney@kroger.com</v>
          </cell>
          <cell r="I1293" t="str">
            <v>800-576-4377</v>
          </cell>
          <cell r="J1293" t="str">
            <v>Casey  Killough</v>
          </cell>
          <cell r="K1293" t="str">
            <v>ckillough@harristeeter.com</v>
          </cell>
          <cell r="L1293" t="str">
            <v>704-844-4147</v>
          </cell>
          <cell r="M1293" t="str">
            <v>Lindsay  Capozziello</v>
          </cell>
          <cell r="N1293" t="str">
            <v>lcapozziello@harristeeter.com</v>
          </cell>
          <cell r="O1293" t="str">
            <v>704-291-1252</v>
          </cell>
          <cell r="P1293" t="str">
            <v>Lauren  Porter</v>
          </cell>
          <cell r="Q1293" t="str">
            <v>lporter@harristeeter.com</v>
          </cell>
          <cell r="R1293" t="str">
            <v>401-573-8594</v>
          </cell>
          <cell r="S1293" t="str">
            <v>Kelli  Alley</v>
          </cell>
          <cell r="T1293" t="str">
            <v>s064phm001@harristeeter.com</v>
          </cell>
          <cell r="U1293" t="str">
            <v>336-235-0711</v>
          </cell>
        </row>
        <row r="1294">
          <cell r="A1294" t="str">
            <v>NS0158</v>
          </cell>
          <cell r="B1294" t="str">
            <v>The Kroger Co.</v>
          </cell>
          <cell r="C1294" t="str">
            <v>HARRIS TEETER PHARMACY 09700158</v>
          </cell>
          <cell r="D1294" t="str">
            <v>LOC-00678</v>
          </cell>
          <cell r="E1294" t="str">
            <v>New Hanover</v>
          </cell>
          <cell r="F1294" t="str">
            <v>New Hanover</v>
          </cell>
          <cell r="G1294" t="str">
            <v>Pharmacy : chain</v>
          </cell>
          <cell r="H1294" t="str">
            <v>olivia.kinney@kroger.com</v>
          </cell>
          <cell r="I1294" t="str">
            <v>800-576-4377</v>
          </cell>
          <cell r="J1294" t="str">
            <v>Casey  Killough</v>
          </cell>
          <cell r="K1294" t="str">
            <v>ckillough@harristeeter.com</v>
          </cell>
          <cell r="L1294" t="str">
            <v>704-844-4147</v>
          </cell>
          <cell r="M1294" t="str">
            <v>Lindsay  Capozziello</v>
          </cell>
          <cell r="N1294" t="str">
            <v>lcapozziello@harristeeter.com</v>
          </cell>
          <cell r="O1294" t="str">
            <v>704-291-1252</v>
          </cell>
          <cell r="P1294" t="str">
            <v>Lauren  Porter</v>
          </cell>
          <cell r="Q1294" t="str">
            <v>lporter@harristeeter.com</v>
          </cell>
          <cell r="R1294" t="str">
            <v>401-573-8594</v>
          </cell>
          <cell r="S1294" t="str">
            <v>Sean  Adkins</v>
          </cell>
          <cell r="T1294" t="str">
            <v>s158phm001@harristeeter.com</v>
          </cell>
          <cell r="U1294" t="str">
            <v>910-395-9312</v>
          </cell>
        </row>
        <row r="1295">
          <cell r="A1295" t="str">
            <v>NS0421</v>
          </cell>
          <cell r="B1295" t="str">
            <v>The Kroger Co.</v>
          </cell>
          <cell r="C1295" t="str">
            <v>HARRIS TEETER PHARMACY 09700421</v>
          </cell>
          <cell r="D1295" t="str">
            <v>LOC-00684</v>
          </cell>
          <cell r="E1295" t="str">
            <v>Craven</v>
          </cell>
          <cell r="F1295" t="str">
            <v>Craven</v>
          </cell>
          <cell r="G1295" t="str">
            <v>Pharmacy : chain</v>
          </cell>
          <cell r="H1295" t="str">
            <v>olivia.kinney@kroger.com</v>
          </cell>
          <cell r="I1295" t="str">
            <v>800-576-4377</v>
          </cell>
          <cell r="J1295" t="str">
            <v>Casey  Killough</v>
          </cell>
          <cell r="K1295" t="str">
            <v>ckillough@harristeeter.com</v>
          </cell>
          <cell r="L1295" t="str">
            <v>704-844-4147</v>
          </cell>
          <cell r="M1295" t="str">
            <v>Lindsay  Capozziello</v>
          </cell>
          <cell r="N1295" t="str">
            <v>lcapozziello@harristeeter.com</v>
          </cell>
          <cell r="O1295" t="str">
            <v>704-291-1252</v>
          </cell>
          <cell r="P1295" t="str">
            <v>Lauren  Porter</v>
          </cell>
          <cell r="Q1295" t="str">
            <v>lporter@harristeeter.com</v>
          </cell>
          <cell r="R1295" t="str">
            <v>401-573-8594</v>
          </cell>
          <cell r="S1295" t="str">
            <v>Kaitlyn  Eldridge</v>
          </cell>
          <cell r="T1295" t="str">
            <v>s421phm001@harristeeter.com</v>
          </cell>
          <cell r="U1295" t="str">
            <v>252-497-2118</v>
          </cell>
        </row>
        <row r="1296">
          <cell r="A1296" t="str">
            <v>NS0491</v>
          </cell>
          <cell r="B1296" t="str">
            <v>The Kroger Co.</v>
          </cell>
          <cell r="C1296" t="str">
            <v>HARRIS TEETER PHARMACY 09700491</v>
          </cell>
          <cell r="D1296" t="str">
            <v>LOC-00669</v>
          </cell>
          <cell r="E1296" t="str">
            <v>Durham</v>
          </cell>
          <cell r="F1296" t="str">
            <v>Durham</v>
          </cell>
          <cell r="G1296" t="str">
            <v>Pharmacy : chain</v>
          </cell>
          <cell r="H1296" t="str">
            <v>olivia.kinney@kroger.com</v>
          </cell>
          <cell r="I1296" t="str">
            <v>800-576-4377</v>
          </cell>
          <cell r="J1296" t="str">
            <v>Casey  Killough</v>
          </cell>
          <cell r="K1296" t="str">
            <v>ckillough@harristeeter.com</v>
          </cell>
          <cell r="L1296" t="str">
            <v>704-844-4147</v>
          </cell>
          <cell r="M1296" t="str">
            <v>Lindsay  Capozziello</v>
          </cell>
          <cell r="N1296" t="str">
            <v>lcapozziello@harristeeter.com</v>
          </cell>
          <cell r="O1296" t="str">
            <v>704-291-1252</v>
          </cell>
          <cell r="P1296" t="str">
            <v>Billy  Soffera</v>
          </cell>
          <cell r="Q1296" t="str">
            <v>bsoffera@harristeeter.com</v>
          </cell>
          <cell r="R1296" t="str">
            <v>704-238-3759</v>
          </cell>
          <cell r="S1296" t="str">
            <v>Jessica  Policastro</v>
          </cell>
          <cell r="T1296" t="str">
            <v>s491phm001@harristeeter.com</v>
          </cell>
          <cell r="U1296" t="str">
            <v>919-361-9427</v>
          </cell>
        </row>
        <row r="1297">
          <cell r="A1297" t="str">
            <v>NS0138</v>
          </cell>
          <cell r="B1297" t="str">
            <v>The Kroger Co.</v>
          </cell>
          <cell r="C1297" t="str">
            <v>HARRIS TEETER PHARMACY 09700138</v>
          </cell>
          <cell r="D1297" t="str">
            <v>LOC-00709</v>
          </cell>
          <cell r="E1297" t="str">
            <v>Wake</v>
          </cell>
          <cell r="F1297" t="str">
            <v>Wake</v>
          </cell>
          <cell r="G1297" t="str">
            <v>Pharmacy : chain</v>
          </cell>
          <cell r="H1297" t="str">
            <v>olivia.kinney@kroger.com</v>
          </cell>
          <cell r="I1297" t="str">
            <v>800-576-4377</v>
          </cell>
          <cell r="J1297" t="str">
            <v>Casey  Killough</v>
          </cell>
          <cell r="K1297" t="str">
            <v>ckillough@harristeeter.com</v>
          </cell>
          <cell r="L1297" t="str">
            <v>704-844-4147</v>
          </cell>
          <cell r="M1297" t="str">
            <v>Lindsay  Capozziello</v>
          </cell>
          <cell r="N1297" t="str">
            <v>lcapozziello@harristeeter.com</v>
          </cell>
          <cell r="O1297" t="str">
            <v>704-291-1252</v>
          </cell>
          <cell r="P1297" t="str">
            <v>Lindsay  Capozziello</v>
          </cell>
          <cell r="Q1297" t="str">
            <v>lcapozziello@harristeeter.com</v>
          </cell>
          <cell r="R1297" t="str">
            <v>704-291-1252</v>
          </cell>
          <cell r="S1297" t="str">
            <v>Daniel  Roesch</v>
          </cell>
          <cell r="T1297" t="str">
            <v>s138phm001@harristeeter.com</v>
          </cell>
          <cell r="U1297" t="str">
            <v>919-467-6133</v>
          </cell>
        </row>
        <row r="1298">
          <cell r="A1298" t="str">
            <v>NS0319</v>
          </cell>
          <cell r="B1298" t="str">
            <v>The Kroger Co.</v>
          </cell>
          <cell r="C1298" t="str">
            <v>HARRIS TEETER PHARMACY 09700319</v>
          </cell>
          <cell r="D1298" t="str">
            <v>LOC-00704</v>
          </cell>
          <cell r="E1298" t="str">
            <v>Wake</v>
          </cell>
          <cell r="F1298" t="str">
            <v>Wake</v>
          </cell>
          <cell r="G1298" t="str">
            <v>Pharmacy : chain</v>
          </cell>
          <cell r="H1298" t="str">
            <v>olivia.kinney@kroger.com</v>
          </cell>
          <cell r="I1298" t="str">
            <v>800-576-4377</v>
          </cell>
          <cell r="J1298" t="str">
            <v>Casey  Killough</v>
          </cell>
          <cell r="K1298" t="str">
            <v>ckillough@harristeeter.com</v>
          </cell>
          <cell r="L1298" t="str">
            <v>704-844-4147</v>
          </cell>
          <cell r="M1298" t="str">
            <v>Lindsay  Capozziello</v>
          </cell>
          <cell r="N1298" t="str">
            <v>lcapozziello@harristeeter.com</v>
          </cell>
          <cell r="O1298" t="str">
            <v>704-291-1252</v>
          </cell>
          <cell r="P1298" t="str">
            <v>Lauren  Porter</v>
          </cell>
          <cell r="Q1298" t="str">
            <v>lporter@harristeeter.com</v>
          </cell>
          <cell r="R1298" t="str">
            <v>401-573-8594</v>
          </cell>
          <cell r="S1298" t="str">
            <v>Jennifer  Church</v>
          </cell>
          <cell r="T1298" t="str">
            <v>s319phm001@harristeeter.com</v>
          </cell>
          <cell r="U1298" t="str">
            <v>919-787-1612</v>
          </cell>
        </row>
        <row r="1299">
          <cell r="A1299" t="str">
            <v>NS0173</v>
          </cell>
          <cell r="B1299" t="str">
            <v>The Kroger Co.</v>
          </cell>
          <cell r="C1299" t="str">
            <v>HARRIS TEETER PHARMACY 09700173</v>
          </cell>
          <cell r="D1299" t="str">
            <v>LOC-00691</v>
          </cell>
          <cell r="E1299" t="str">
            <v>Guilford</v>
          </cell>
          <cell r="F1299" t="str">
            <v>Guilford</v>
          </cell>
          <cell r="G1299" t="str">
            <v>Pharmacy : chain</v>
          </cell>
          <cell r="H1299" t="str">
            <v>olivia.kinney@kroger.com</v>
          </cell>
          <cell r="I1299" t="str">
            <v>800-576-4377</v>
          </cell>
          <cell r="J1299" t="str">
            <v>Casey  Killough</v>
          </cell>
          <cell r="K1299" t="str">
            <v>ckillough@harristeeter.com</v>
          </cell>
          <cell r="L1299" t="str">
            <v>704-844-4147</v>
          </cell>
          <cell r="M1299" t="str">
            <v>Lindsay  Capozziello</v>
          </cell>
          <cell r="N1299" t="str">
            <v>lcapozziello@harristeeter.com</v>
          </cell>
          <cell r="O1299" t="str">
            <v>704-291-1252</v>
          </cell>
          <cell r="P1299" t="str">
            <v>Lauren  Porter</v>
          </cell>
          <cell r="Q1299" t="str">
            <v>lporter@harristeeter.com</v>
          </cell>
          <cell r="R1299" t="str">
            <v>401-573-8594</v>
          </cell>
          <cell r="S1299" t="str">
            <v>Ray  Courtney</v>
          </cell>
          <cell r="T1299" t="str">
            <v>s173phm001@harristeeter.com</v>
          </cell>
          <cell r="U1299" t="str">
            <v>336-841-0488</v>
          </cell>
        </row>
        <row r="1300">
          <cell r="A1300" t="str">
            <v>NS0090</v>
          </cell>
          <cell r="B1300" t="str">
            <v>The Kroger Co.</v>
          </cell>
          <cell r="C1300" t="str">
            <v>HARRIS TEETER PHARMACY 09700090</v>
          </cell>
          <cell r="D1300" t="str">
            <v>LOC-00702</v>
          </cell>
          <cell r="E1300" t="str">
            <v>Wake</v>
          </cell>
          <cell r="F1300" t="str">
            <v>Wake</v>
          </cell>
          <cell r="G1300" t="str">
            <v>Pharmacy : chain</v>
          </cell>
          <cell r="H1300" t="str">
            <v>olivia.kinney@kroger.com</v>
          </cell>
          <cell r="I1300" t="str">
            <v>800-576-4377</v>
          </cell>
          <cell r="J1300" t="str">
            <v>Casey  Killough</v>
          </cell>
          <cell r="K1300" t="str">
            <v>ckillough@harristeeter.com</v>
          </cell>
          <cell r="L1300" t="str">
            <v>704-844-4147</v>
          </cell>
          <cell r="M1300" t="str">
            <v>Lindsay  Capozziello</v>
          </cell>
          <cell r="N1300" t="str">
            <v>lcapozziello@harristeeter.com</v>
          </cell>
          <cell r="O1300" t="str">
            <v>704-291-1252</v>
          </cell>
          <cell r="P1300" t="str">
            <v>Lauren  Porter</v>
          </cell>
          <cell r="Q1300" t="str">
            <v>lporter@harristeeter.com</v>
          </cell>
          <cell r="R1300" t="str">
            <v>401-573-8594</v>
          </cell>
          <cell r="S1300" t="str">
            <v>Pinki  Patel</v>
          </cell>
          <cell r="T1300" t="str">
            <v>s090phm001@harristeeter.com</v>
          </cell>
          <cell r="U1300" t="str">
            <v>919-676-0589</v>
          </cell>
        </row>
        <row r="1301">
          <cell r="A1301" t="str">
            <v>NS0096</v>
          </cell>
          <cell r="B1301" t="str">
            <v>The Kroger Co.</v>
          </cell>
          <cell r="C1301" t="str">
            <v>HARRIS TEETER PHARMACY 09700096</v>
          </cell>
          <cell r="D1301" t="str">
            <v>LOC-00674</v>
          </cell>
          <cell r="E1301" t="str">
            <v>New Hanover</v>
          </cell>
          <cell r="F1301" t="str">
            <v>New Hanover</v>
          </cell>
          <cell r="G1301" t="str">
            <v>Pharmacy : chain</v>
          </cell>
          <cell r="H1301" t="str">
            <v>olivia.kinney@kroger.com</v>
          </cell>
          <cell r="I1301" t="str">
            <v>800-576-4377</v>
          </cell>
          <cell r="J1301" t="str">
            <v>Casey  Killough</v>
          </cell>
          <cell r="K1301" t="str">
            <v>ckillough@harristeeter.com</v>
          </cell>
          <cell r="L1301" t="str">
            <v>704-844-4147</v>
          </cell>
          <cell r="M1301" t="str">
            <v>Lindsay  Capozziello</v>
          </cell>
          <cell r="N1301" t="str">
            <v>lcapozziello@harristeeter.com</v>
          </cell>
          <cell r="O1301" t="str">
            <v>704-291-1252</v>
          </cell>
          <cell r="P1301" t="str">
            <v>Lauren  Porter</v>
          </cell>
          <cell r="Q1301" t="str">
            <v>lporter@harristeeter.com</v>
          </cell>
          <cell r="R1301" t="str">
            <v>401-573-8594</v>
          </cell>
          <cell r="S1301" t="str">
            <v>Howard  Clark</v>
          </cell>
          <cell r="T1301" t="str">
            <v>s096phm001@harristeeter.com</v>
          </cell>
          <cell r="U1301" t="str">
            <v>910-796-3283</v>
          </cell>
        </row>
        <row r="1302">
          <cell r="A1302" t="str">
            <v>NS0379</v>
          </cell>
          <cell r="B1302" t="str">
            <v>The Kroger Co.</v>
          </cell>
          <cell r="C1302" t="str">
            <v>HARRIS TEETER PHARMACY 09700379</v>
          </cell>
          <cell r="D1302" t="str">
            <v>LOC-00745</v>
          </cell>
          <cell r="E1302" t="str">
            <v>Henderson</v>
          </cell>
          <cell r="F1302" t="str">
            <v>Henderson</v>
          </cell>
          <cell r="G1302" t="str">
            <v>Pharmacy : chain</v>
          </cell>
          <cell r="H1302" t="str">
            <v>olivia.kinney@kroger.com</v>
          </cell>
          <cell r="I1302" t="str">
            <v>800-576-4377</v>
          </cell>
          <cell r="J1302" t="str">
            <v>Casey  Killough</v>
          </cell>
          <cell r="K1302" t="str">
            <v>ckillough@harristeeter.com</v>
          </cell>
          <cell r="L1302" t="str">
            <v>704-844-4147</v>
          </cell>
          <cell r="M1302" t="str">
            <v>Lindsay  Capozziello</v>
          </cell>
          <cell r="N1302" t="str">
            <v>lcapozziello@harristeeter.com</v>
          </cell>
          <cell r="O1302" t="str">
            <v>704-291-1252</v>
          </cell>
          <cell r="P1302" t="str">
            <v>Anisha  Patel</v>
          </cell>
          <cell r="Q1302" t="str">
            <v>apatel@harristeeter.com</v>
          </cell>
          <cell r="R1302" t="str">
            <v>717-645-1721</v>
          </cell>
          <cell r="S1302" t="str">
            <v>Leah  Williams</v>
          </cell>
          <cell r="T1302" t="str">
            <v>s379phm001@harristeeter.com</v>
          </cell>
          <cell r="U1302" t="str">
            <v>828-696-9713</v>
          </cell>
        </row>
        <row r="1303">
          <cell r="A1303" t="str">
            <v>NS0003</v>
          </cell>
          <cell r="B1303" t="str">
            <v>The Kroger Co.</v>
          </cell>
          <cell r="C1303" t="str">
            <v>HARRIS TEETER PHARMACY 09700003</v>
          </cell>
          <cell r="D1303" t="str">
            <v>LOC-00737</v>
          </cell>
          <cell r="E1303" t="str">
            <v>Mecklenburg</v>
          </cell>
          <cell r="F1303" t="str">
            <v>Mecklenburg</v>
          </cell>
          <cell r="G1303" t="str">
            <v>Pharmacy : chain</v>
          </cell>
          <cell r="H1303" t="str">
            <v>olivia.kinney@kroger.com</v>
          </cell>
          <cell r="I1303" t="str">
            <v>800-576-4377</v>
          </cell>
          <cell r="J1303" t="str">
            <v>Casey  Killough</v>
          </cell>
          <cell r="K1303" t="str">
            <v>ckillough@harristeeter.com</v>
          </cell>
          <cell r="L1303" t="str">
            <v>704-844-4147</v>
          </cell>
          <cell r="M1303" t="str">
            <v>Lindsay  Capozziello</v>
          </cell>
          <cell r="N1303" t="str">
            <v>lcapozziello@harristeeter.com</v>
          </cell>
          <cell r="O1303" t="str">
            <v>704-291-1252</v>
          </cell>
          <cell r="P1303" t="str">
            <v>Anisha  Patel</v>
          </cell>
          <cell r="Q1303" t="str">
            <v>apatel@harristeeter.com</v>
          </cell>
          <cell r="R1303" t="str">
            <v>717-645-1721</v>
          </cell>
          <cell r="S1303" t="str">
            <v>Courtney  Humphries</v>
          </cell>
          <cell r="T1303" t="str">
            <v>s003phm001@harristeeter.com</v>
          </cell>
          <cell r="U1303" t="str">
            <v>704-587-1232</v>
          </cell>
        </row>
        <row r="1304">
          <cell r="A1304" t="str">
            <v>NS0099</v>
          </cell>
          <cell r="B1304" t="str">
            <v>The Kroger Co.</v>
          </cell>
          <cell r="C1304" t="str">
            <v>HARRIS TEETER PHARMACY 09700099</v>
          </cell>
          <cell r="D1304" t="str">
            <v>LOC-00749</v>
          </cell>
          <cell r="E1304" t="str">
            <v>Iredell</v>
          </cell>
          <cell r="F1304" t="str">
            <v>Iredell</v>
          </cell>
          <cell r="G1304" t="str">
            <v>Pharmacy : chain</v>
          </cell>
          <cell r="H1304" t="str">
            <v>olivia.kinney@kroger.com</v>
          </cell>
          <cell r="I1304" t="str">
            <v>800-576-4377</v>
          </cell>
          <cell r="J1304" t="str">
            <v>Casey  Killough</v>
          </cell>
          <cell r="K1304" t="str">
            <v>ckillough@harristeeter.com</v>
          </cell>
          <cell r="L1304" t="str">
            <v>704-844-4147</v>
          </cell>
          <cell r="M1304" t="str">
            <v>Lindsay  Capozziello</v>
          </cell>
          <cell r="N1304" t="str">
            <v>lcapozziello@harristeeter.com</v>
          </cell>
          <cell r="O1304" t="str">
            <v>704-291-1252</v>
          </cell>
          <cell r="P1304" t="str">
            <v>Adrian  Barker</v>
          </cell>
          <cell r="Q1304" t="str">
            <v>abarker@harristeeter.com</v>
          </cell>
          <cell r="R1304" t="str">
            <v>704-458-4899</v>
          </cell>
          <cell r="S1304" t="str">
            <v>Laurie  Thurman</v>
          </cell>
          <cell r="T1304" t="str">
            <v>s099phm001@harristeeter.com</v>
          </cell>
          <cell r="U1304" t="str">
            <v>704-799-1101</v>
          </cell>
        </row>
        <row r="1305">
          <cell r="A1305" t="str">
            <v>NS0208</v>
          </cell>
          <cell r="B1305" t="str">
            <v>The Kroger Co.</v>
          </cell>
          <cell r="C1305" t="str">
            <v>HARRIS TEETER PHARMACY 09700208</v>
          </cell>
          <cell r="D1305" t="str">
            <v>LOC-00726</v>
          </cell>
          <cell r="E1305" t="str">
            <v>Mecklenburg</v>
          </cell>
          <cell r="F1305" t="str">
            <v>Mecklenburg</v>
          </cell>
          <cell r="G1305" t="str">
            <v>Pharmacy : chain</v>
          </cell>
          <cell r="H1305" t="str">
            <v>olivia.kinney@kroger.com</v>
          </cell>
          <cell r="I1305" t="str">
            <v>800-576-4377</v>
          </cell>
          <cell r="J1305" t="str">
            <v>Casey  Killough</v>
          </cell>
          <cell r="K1305" t="str">
            <v>ckillough@harristeeter.com</v>
          </cell>
          <cell r="L1305" t="str">
            <v>704-844-4147</v>
          </cell>
          <cell r="M1305" t="str">
            <v>Lindsay  Capozziello</v>
          </cell>
          <cell r="N1305" t="str">
            <v>lcapozziello@harristeeter.com</v>
          </cell>
          <cell r="O1305" t="str">
            <v>704-291-1252</v>
          </cell>
          <cell r="P1305" t="str">
            <v>Anisha  Patel</v>
          </cell>
          <cell r="Q1305" t="str">
            <v>apatel@harristeeter.com</v>
          </cell>
          <cell r="R1305" t="str">
            <v>717-645-1721</v>
          </cell>
          <cell r="S1305" t="str">
            <v>Alicia  Ho</v>
          </cell>
          <cell r="T1305" t="str">
            <v>s208phm001@harristeeter.com</v>
          </cell>
          <cell r="U1305" t="str">
            <v>704-366-5684</v>
          </cell>
        </row>
        <row r="1306">
          <cell r="A1306" t="str">
            <v>NS0401</v>
          </cell>
          <cell r="B1306" t="str">
            <v>The Kroger Co.</v>
          </cell>
          <cell r="C1306" t="str">
            <v>HARRIS TEETER PHARMACY 09700401</v>
          </cell>
          <cell r="D1306" t="str">
            <v>LOC-00734</v>
          </cell>
          <cell r="E1306" t="str">
            <v>Mecklenburg</v>
          </cell>
          <cell r="F1306" t="str">
            <v>Mecklenburg</v>
          </cell>
          <cell r="G1306" t="str">
            <v>Pharmacy : chain</v>
          </cell>
          <cell r="H1306" t="str">
            <v>olivia.kinney@kroger.com</v>
          </cell>
          <cell r="I1306" t="str">
            <v>800-576-4377</v>
          </cell>
          <cell r="J1306" t="str">
            <v>Casey  Killough</v>
          </cell>
          <cell r="K1306" t="str">
            <v>ckillough@harristeeter.com</v>
          </cell>
          <cell r="L1306" t="str">
            <v>704-844-4147</v>
          </cell>
          <cell r="M1306" t="str">
            <v>Lindsay  Capozziello</v>
          </cell>
          <cell r="N1306" t="str">
            <v>lcapozziello@harristeeter.com</v>
          </cell>
          <cell r="O1306" t="str">
            <v>704-291-1252</v>
          </cell>
          <cell r="P1306" t="str">
            <v>Anisha  Patel</v>
          </cell>
          <cell r="Q1306" t="str">
            <v>apatel@harristeeter.com</v>
          </cell>
          <cell r="R1306" t="str">
            <v>717-645-1721</v>
          </cell>
          <cell r="S1306" t="str">
            <v>Ashmira  Patel</v>
          </cell>
          <cell r="T1306" t="str">
            <v>s401phm001@harristeeter.com</v>
          </cell>
          <cell r="U1306" t="str">
            <v>704-716-9458</v>
          </cell>
        </row>
        <row r="1307">
          <cell r="A1307" t="str">
            <v>NS0139</v>
          </cell>
          <cell r="B1307" t="str">
            <v>The Kroger Co.</v>
          </cell>
          <cell r="C1307" t="str">
            <v>HARRIS TEETER PHARMACY 09700139</v>
          </cell>
          <cell r="D1307" t="str">
            <v>LOC-00677</v>
          </cell>
          <cell r="E1307" t="str">
            <v>Craven</v>
          </cell>
          <cell r="F1307" t="str">
            <v>Craven</v>
          </cell>
          <cell r="G1307" t="str">
            <v>Pharmacy : chain</v>
          </cell>
          <cell r="H1307" t="str">
            <v>olivia.kinney@kroger.com</v>
          </cell>
          <cell r="I1307" t="str">
            <v>800-576-4377</v>
          </cell>
          <cell r="J1307" t="str">
            <v>Casey  Killough</v>
          </cell>
          <cell r="K1307" t="str">
            <v>ckillough@harristeeter.com</v>
          </cell>
          <cell r="L1307" t="str">
            <v>704-844-4147</v>
          </cell>
          <cell r="M1307" t="str">
            <v>Lindsay  Capozziello</v>
          </cell>
          <cell r="N1307" t="str">
            <v>lcapozziello@harristeeter.com</v>
          </cell>
          <cell r="O1307" t="str">
            <v>704-291-1252</v>
          </cell>
          <cell r="P1307" t="str">
            <v>Lauren  Porter</v>
          </cell>
          <cell r="Q1307" t="str">
            <v>lporter@harristeeter.com</v>
          </cell>
          <cell r="R1307" t="str">
            <v>401-573-8594</v>
          </cell>
          <cell r="S1307" t="str">
            <v>Amy  Farquhar</v>
          </cell>
          <cell r="T1307" t="str">
            <v>s139phm001@harristeeter.com</v>
          </cell>
          <cell r="U1307" t="str">
            <v>252-631-5234</v>
          </cell>
        </row>
        <row r="1308">
          <cell r="A1308" t="str">
            <v>NS0033</v>
          </cell>
          <cell r="B1308" t="str">
            <v>The Kroger Co.</v>
          </cell>
          <cell r="C1308" t="str">
            <v>HARRIS TEETER PHARMACY 09700033</v>
          </cell>
          <cell r="D1308" t="str">
            <v>LOC-00685</v>
          </cell>
          <cell r="E1308" t="str">
            <v>Guilford</v>
          </cell>
          <cell r="F1308" t="str">
            <v>Guilford</v>
          </cell>
          <cell r="G1308" t="str">
            <v>Pharmacy : chain</v>
          </cell>
          <cell r="H1308" t="str">
            <v>olivia.kinney@kroger.com</v>
          </cell>
          <cell r="I1308" t="str">
            <v>800-576-4377</v>
          </cell>
          <cell r="J1308" t="str">
            <v>Casey  Killough</v>
          </cell>
          <cell r="K1308" t="str">
            <v>ckillough@harristeeter.com</v>
          </cell>
          <cell r="L1308" t="str">
            <v>704-844-4147</v>
          </cell>
          <cell r="M1308" t="str">
            <v>Lindsay  Capozziello</v>
          </cell>
          <cell r="N1308" t="str">
            <v>lcapozziello@harristeeter.com</v>
          </cell>
          <cell r="O1308" t="str">
            <v>704-291-1252</v>
          </cell>
          <cell r="P1308" t="str">
            <v>Lauren  Porter</v>
          </cell>
          <cell r="Q1308" t="str">
            <v>lporter@harristeeter.com</v>
          </cell>
          <cell r="R1308" t="str">
            <v>401-573-8594</v>
          </cell>
          <cell r="S1308" t="str">
            <v>Brady  Rosenbluth</v>
          </cell>
          <cell r="T1308" t="str">
            <v>s033phm001@harristeeter.com</v>
          </cell>
          <cell r="U1308" t="str">
            <v>336-834-8028</v>
          </cell>
        </row>
        <row r="1309">
          <cell r="A1309" t="str">
            <v>NS0210</v>
          </cell>
          <cell r="B1309" t="str">
            <v>The Kroger Co.</v>
          </cell>
          <cell r="C1309" t="str">
            <v>HARRIS TEETER PHARMACY 09700210</v>
          </cell>
          <cell r="D1309" t="str">
            <v>LOC-00681</v>
          </cell>
          <cell r="E1309" t="str">
            <v>New Hanover</v>
          </cell>
          <cell r="F1309" t="str">
            <v>New Hanover</v>
          </cell>
          <cell r="G1309" t="str">
            <v>Pharmacy : chain</v>
          </cell>
          <cell r="H1309" t="str">
            <v>olivia.kinney@kroger.com</v>
          </cell>
          <cell r="I1309" t="str">
            <v>800-576-4377</v>
          </cell>
          <cell r="J1309" t="str">
            <v>Casey  Killough</v>
          </cell>
          <cell r="K1309" t="str">
            <v>ckillough@harristeeter.com</v>
          </cell>
          <cell r="L1309" t="str">
            <v>704-844-4147</v>
          </cell>
          <cell r="M1309" t="str">
            <v>Lindsay  Capozziello</v>
          </cell>
          <cell r="N1309" t="str">
            <v>lcapozziello@harristeeter.com</v>
          </cell>
          <cell r="O1309" t="str">
            <v>704-291-1252</v>
          </cell>
          <cell r="P1309" t="str">
            <v>Lauren  Porter</v>
          </cell>
          <cell r="Q1309" t="str">
            <v>lporter@harristeeter.com</v>
          </cell>
          <cell r="R1309" t="str">
            <v>401-573-8594</v>
          </cell>
          <cell r="S1309" t="str">
            <v>Davis  Tingle</v>
          </cell>
          <cell r="T1309" t="str">
            <v>s210phm001@harristeeter.com</v>
          </cell>
          <cell r="U1309" t="str">
            <v>910-256-4159</v>
          </cell>
        </row>
        <row r="1310">
          <cell r="A1310" t="str">
            <v>NS0129</v>
          </cell>
          <cell r="B1310" t="str">
            <v>The Kroger Co.</v>
          </cell>
          <cell r="C1310" t="str">
            <v>HARRIS TEETER PHARMACY 09700129</v>
          </cell>
          <cell r="D1310" t="str">
            <v>LOC-00722</v>
          </cell>
          <cell r="E1310" t="str">
            <v>Union</v>
          </cell>
          <cell r="F1310" t="str">
            <v>Union</v>
          </cell>
          <cell r="G1310" t="str">
            <v>Pharmacy : chain</v>
          </cell>
          <cell r="H1310" t="str">
            <v>olivia.kinney@kroger.com</v>
          </cell>
          <cell r="I1310" t="str">
            <v>800-576-4377</v>
          </cell>
          <cell r="J1310" t="str">
            <v>Casey  Killough</v>
          </cell>
          <cell r="K1310" t="str">
            <v>ckillough@harristeeter.com</v>
          </cell>
          <cell r="L1310" t="str">
            <v>704-844-4147</v>
          </cell>
          <cell r="M1310" t="str">
            <v>Lindsay  Capozziello</v>
          </cell>
          <cell r="N1310" t="str">
            <v>lcapozziello@harristeeter.com</v>
          </cell>
          <cell r="O1310" t="str">
            <v>704-291-1252</v>
          </cell>
          <cell r="P1310" t="str">
            <v>Anisha  Patel</v>
          </cell>
          <cell r="Q1310" t="str">
            <v>apatel@harristeeter.com</v>
          </cell>
          <cell r="R1310" t="str">
            <v>717-645-1721</v>
          </cell>
          <cell r="S1310" t="str">
            <v>Renee  Soban</v>
          </cell>
          <cell r="T1310" t="str">
            <v>s129phm001@harristeeter.com</v>
          </cell>
          <cell r="U1310" t="str">
            <v>704-289-1193</v>
          </cell>
        </row>
        <row r="1311">
          <cell r="A1311" t="str">
            <v>NS0386</v>
          </cell>
          <cell r="B1311" t="str">
            <v>The Kroger Co.</v>
          </cell>
          <cell r="C1311" t="str">
            <v>HARRIS TEETER PHARMACY 09700386</v>
          </cell>
          <cell r="D1311" t="str">
            <v>LOC-00748</v>
          </cell>
          <cell r="E1311" t="str">
            <v>Gaston</v>
          </cell>
          <cell r="F1311" t="str">
            <v>Gaston</v>
          </cell>
          <cell r="G1311" t="str">
            <v>Pharmacy : chain</v>
          </cell>
          <cell r="H1311" t="str">
            <v>olivia.kinney@kroger.com</v>
          </cell>
          <cell r="I1311" t="str">
            <v>800-576-4377</v>
          </cell>
          <cell r="J1311" t="str">
            <v>Casey  Killough</v>
          </cell>
          <cell r="K1311" t="str">
            <v>ckillough@harristeeter.com</v>
          </cell>
          <cell r="L1311" t="str">
            <v>704-844-4147</v>
          </cell>
          <cell r="M1311" t="str">
            <v>Lindsay  Capozziello</v>
          </cell>
          <cell r="N1311" t="str">
            <v>lcapozziello@harristeeter.com</v>
          </cell>
          <cell r="O1311" t="str">
            <v>704-291-1252</v>
          </cell>
          <cell r="P1311" t="str">
            <v>Anisha  Patel</v>
          </cell>
          <cell r="Q1311" t="str">
            <v>apatel@harristeeter.com</v>
          </cell>
          <cell r="R1311" t="str">
            <v>717-645-1721</v>
          </cell>
          <cell r="S1311" t="str">
            <v>Cherie  Passaretti</v>
          </cell>
          <cell r="T1311" t="str">
            <v>s386phm001@harristeeter.com</v>
          </cell>
          <cell r="U1311" t="str">
            <v>704-825-2058</v>
          </cell>
        </row>
        <row r="1312">
          <cell r="A1312" t="str">
            <v>NS0346</v>
          </cell>
          <cell r="B1312" t="str">
            <v>The Kroger Co.</v>
          </cell>
          <cell r="C1312" t="str">
            <v>HARRIS TEETER PHARMACY 09700346</v>
          </cell>
          <cell r="D1312" t="str">
            <v>LOC-00736</v>
          </cell>
          <cell r="E1312" t="str">
            <v>Forsyth</v>
          </cell>
          <cell r="F1312" t="str">
            <v>Forsyth</v>
          </cell>
          <cell r="G1312" t="str">
            <v>Pharmacy : chain</v>
          </cell>
          <cell r="H1312" t="str">
            <v>olivia.kinney@kroger.com</v>
          </cell>
          <cell r="I1312" t="str">
            <v>800-576-4377</v>
          </cell>
          <cell r="J1312" t="str">
            <v>Casey  Killough</v>
          </cell>
          <cell r="K1312" t="str">
            <v>ckillough@harristeeter.com</v>
          </cell>
          <cell r="L1312" t="str">
            <v>704-844-4147</v>
          </cell>
          <cell r="M1312" t="str">
            <v>Lindsay  Capozziello</v>
          </cell>
          <cell r="N1312" t="str">
            <v>lcapozziello@harristeeter.com</v>
          </cell>
          <cell r="O1312" t="str">
            <v>704-291-1252</v>
          </cell>
          <cell r="P1312" t="str">
            <v>Anisha  Patel</v>
          </cell>
          <cell r="Q1312" t="str">
            <v>apatel@harristeeter.com</v>
          </cell>
          <cell r="R1312" t="str">
            <v>717-645-1721</v>
          </cell>
          <cell r="S1312" t="str">
            <v>Erica  Zackeru</v>
          </cell>
          <cell r="T1312" t="str">
            <v>s346phm001@harristeeter.com</v>
          </cell>
          <cell r="U1312" t="str">
            <v>336-723-6462</v>
          </cell>
        </row>
        <row r="1313">
          <cell r="A1313" t="str">
            <v>NS0395</v>
          </cell>
          <cell r="B1313" t="str">
            <v>The Kroger Co.</v>
          </cell>
          <cell r="C1313" t="str">
            <v>HARRIS TEETER PHARMACY 09700395</v>
          </cell>
          <cell r="D1313" t="str">
            <v>LOC-00705</v>
          </cell>
          <cell r="E1313" t="str">
            <v>Wake</v>
          </cell>
          <cell r="F1313" t="str">
            <v>Wake</v>
          </cell>
          <cell r="G1313" t="str">
            <v>Pharmacy : chain</v>
          </cell>
          <cell r="H1313" t="str">
            <v>olivia.kinney@kroger.com</v>
          </cell>
          <cell r="I1313" t="str">
            <v>800-576-4377</v>
          </cell>
          <cell r="J1313" t="str">
            <v>Casey  Killough</v>
          </cell>
          <cell r="K1313" t="str">
            <v>ckillough@harristeeter.com</v>
          </cell>
          <cell r="L1313" t="str">
            <v>704-844-4147</v>
          </cell>
          <cell r="M1313" t="str">
            <v>Lindsay  Capozziello</v>
          </cell>
          <cell r="N1313" t="str">
            <v>lcapozziello@harristeeter.com</v>
          </cell>
          <cell r="O1313" t="str">
            <v>704-291-1252</v>
          </cell>
          <cell r="P1313" t="str">
            <v>Lauren  Porter</v>
          </cell>
          <cell r="Q1313" t="str">
            <v>lporter@harristeeter.com</v>
          </cell>
          <cell r="R1313" t="str">
            <v>401-573-8594</v>
          </cell>
          <cell r="S1313" t="str">
            <v>John  Puleo</v>
          </cell>
          <cell r="T1313" t="str">
            <v>s395phm001@harristeeter.com</v>
          </cell>
          <cell r="U1313" t="str">
            <v>919-870-4984</v>
          </cell>
        </row>
        <row r="1314">
          <cell r="A1314" t="str">
            <v>NS0104</v>
          </cell>
          <cell r="B1314" t="str">
            <v>The Kroger Co.</v>
          </cell>
          <cell r="C1314" t="str">
            <v>HARRIS TEETER PHARMACY 09700104</v>
          </cell>
          <cell r="D1314" t="str">
            <v>LOC-00707</v>
          </cell>
          <cell r="E1314" t="str">
            <v>Wake</v>
          </cell>
          <cell r="F1314" t="str">
            <v>Wake</v>
          </cell>
          <cell r="G1314" t="str">
            <v>Pharmacy : chain</v>
          </cell>
          <cell r="H1314" t="str">
            <v>olivia.kinney@kroger.com</v>
          </cell>
          <cell r="I1314" t="str">
            <v>800-576-4377</v>
          </cell>
          <cell r="J1314" t="str">
            <v>Casey  Killough</v>
          </cell>
          <cell r="K1314" t="str">
            <v>ckillough@harristeeter.com</v>
          </cell>
          <cell r="L1314" t="str">
            <v>704-844-4147</v>
          </cell>
          <cell r="M1314" t="str">
            <v>Lindsay  Capozziello</v>
          </cell>
          <cell r="N1314" t="str">
            <v>lcapozziello@harristeeter.com</v>
          </cell>
          <cell r="O1314" t="str">
            <v>704-291-1252</v>
          </cell>
          <cell r="P1314" t="str">
            <v>Lindsay  Capozziello</v>
          </cell>
          <cell r="Q1314" t="str">
            <v>lcapozziello@harristeeter.com</v>
          </cell>
          <cell r="R1314" t="str">
            <v>704-291-1252</v>
          </cell>
          <cell r="S1314" t="str">
            <v>HITESHKUMAR  Patel</v>
          </cell>
          <cell r="T1314" t="str">
            <v>s104phm001@harristeeter.com</v>
          </cell>
          <cell r="U1314" t="str">
            <v>919-380-3385</v>
          </cell>
        </row>
        <row r="1315">
          <cell r="A1315" t="str">
            <v>NS0027</v>
          </cell>
          <cell r="B1315" t="str">
            <v>The Kroger Co.</v>
          </cell>
          <cell r="C1315" t="str">
            <v>HARRIS TEETER PHARMACY 09700027</v>
          </cell>
          <cell r="D1315" t="str">
            <v>LOC-00716</v>
          </cell>
          <cell r="E1315" t="str">
            <v>Mecklenburg</v>
          </cell>
          <cell r="F1315" t="str">
            <v>Mecklenburg</v>
          </cell>
          <cell r="G1315" t="str">
            <v>Pharmacy : chain</v>
          </cell>
          <cell r="H1315" t="str">
            <v>olivia.kinney@kroger.com</v>
          </cell>
          <cell r="I1315" t="str">
            <v>800-576-4377</v>
          </cell>
          <cell r="J1315" t="str">
            <v>Casey  Killough</v>
          </cell>
          <cell r="K1315" t="str">
            <v>ckillough@harristeeter.com</v>
          </cell>
          <cell r="L1315" t="str">
            <v>704-844-4147</v>
          </cell>
          <cell r="M1315" t="str">
            <v>Lindsay  Capozziello</v>
          </cell>
          <cell r="N1315" t="str">
            <v>lcapozziello@harristeeter.com</v>
          </cell>
          <cell r="O1315" t="str">
            <v>704-291-1252</v>
          </cell>
          <cell r="P1315" t="str">
            <v>Anisha  Patel</v>
          </cell>
          <cell r="Q1315" t="str">
            <v>apatel@harristeeter.com</v>
          </cell>
          <cell r="R1315" t="str">
            <v>717-645-1721</v>
          </cell>
          <cell r="S1315" t="str">
            <v>Aaron  Brentzel</v>
          </cell>
          <cell r="T1315" t="str">
            <v>s027phm001@harristeeter.com</v>
          </cell>
          <cell r="U1315" t="str">
            <v>704-752-1164</v>
          </cell>
        </row>
        <row r="1316">
          <cell r="A1316" t="str">
            <v>NS0306</v>
          </cell>
          <cell r="B1316" t="str">
            <v>The Kroger Co.</v>
          </cell>
          <cell r="C1316" t="str">
            <v>HARRIS TEETER PHARMACY 09700306</v>
          </cell>
          <cell r="D1316" t="str">
            <v>LOC-00694</v>
          </cell>
          <cell r="E1316" t="str">
            <v>Guilford</v>
          </cell>
          <cell r="F1316" t="str">
            <v>Guilford</v>
          </cell>
          <cell r="G1316" t="str">
            <v>Pharmacy : chain</v>
          </cell>
          <cell r="H1316" t="str">
            <v>olivia.kinney@kroger.com</v>
          </cell>
          <cell r="I1316" t="str">
            <v>800-576-4377</v>
          </cell>
          <cell r="J1316" t="str">
            <v>Casey  Killough</v>
          </cell>
          <cell r="K1316" t="str">
            <v>ckillough@harristeeter.com</v>
          </cell>
          <cell r="L1316" t="str">
            <v>704-844-4147</v>
          </cell>
          <cell r="M1316" t="str">
            <v>Lindsay  Capozziello</v>
          </cell>
          <cell r="N1316" t="str">
            <v>lcapozziello@harristeeter.com</v>
          </cell>
          <cell r="O1316" t="str">
            <v>704-291-1252</v>
          </cell>
          <cell r="P1316" t="str">
            <v>Lauren  Porter</v>
          </cell>
          <cell r="Q1316" t="str">
            <v>lporter@harristeeter.com</v>
          </cell>
          <cell r="R1316" t="str">
            <v>401-573-8594</v>
          </cell>
          <cell r="S1316" t="str">
            <v>Christian  Davis</v>
          </cell>
          <cell r="T1316" t="str">
            <v>s306phm001@harristeeter.com</v>
          </cell>
          <cell r="U1316" t="str">
            <v>336-297-1467</v>
          </cell>
        </row>
        <row r="1317">
          <cell r="A1317" t="str">
            <v>NS0394</v>
          </cell>
          <cell r="B1317" t="str">
            <v>The Kroger Co.</v>
          </cell>
          <cell r="C1317" t="str">
            <v>HARRIS TEETER PHARMACY 09700394</v>
          </cell>
          <cell r="D1317" t="str">
            <v>LOC-00668</v>
          </cell>
          <cell r="E1317" t="str">
            <v>Durham</v>
          </cell>
          <cell r="F1317" t="str">
            <v>Durham</v>
          </cell>
          <cell r="G1317" t="str">
            <v>Pharmacy : chain</v>
          </cell>
          <cell r="H1317" t="str">
            <v>olivia.kinney@kroger.com</v>
          </cell>
          <cell r="I1317" t="str">
            <v>800-576-4377</v>
          </cell>
          <cell r="J1317" t="str">
            <v>Casey  Killough</v>
          </cell>
          <cell r="K1317" t="str">
            <v>ckillough@harristeeter.com</v>
          </cell>
          <cell r="L1317" t="str">
            <v>704-844-4147</v>
          </cell>
          <cell r="M1317" t="str">
            <v>Lindsay  Capozziello</v>
          </cell>
          <cell r="N1317" t="str">
            <v>lcapozziello@harristeeter.com</v>
          </cell>
          <cell r="O1317" t="str">
            <v>704-291-1252</v>
          </cell>
          <cell r="P1317" t="str">
            <v>Billy  Soffera</v>
          </cell>
          <cell r="Q1317" t="str">
            <v>bsoffera@harristeeter.com</v>
          </cell>
          <cell r="R1317" t="str">
            <v>704-238-3759</v>
          </cell>
          <cell r="S1317" t="str">
            <v>Shannon  Bryant</v>
          </cell>
          <cell r="T1317" t="str">
            <v>s394phm001@harristeeter.com</v>
          </cell>
          <cell r="U1317" t="str">
            <v>919-286-1508</v>
          </cell>
        </row>
        <row r="1318">
          <cell r="A1318" t="str">
            <v>NS0204</v>
          </cell>
          <cell r="B1318" t="str">
            <v>The Kroger Co.</v>
          </cell>
          <cell r="C1318" t="str">
            <v>HARRIS TEETER PHARMACY 09700204</v>
          </cell>
          <cell r="D1318" t="str">
            <v>LOC-00725</v>
          </cell>
          <cell r="E1318" t="str">
            <v>Mecklenburg</v>
          </cell>
          <cell r="F1318" t="str">
            <v>Mecklenburg</v>
          </cell>
          <cell r="G1318" t="str">
            <v>Pharmacy : chain</v>
          </cell>
          <cell r="H1318" t="str">
            <v>olivia.kinney@kroger.com</v>
          </cell>
          <cell r="I1318" t="str">
            <v>800-576-4377</v>
          </cell>
          <cell r="J1318" t="str">
            <v>Casey  Killough</v>
          </cell>
          <cell r="K1318" t="str">
            <v>ckillough@harristeeter.com</v>
          </cell>
          <cell r="L1318" t="str">
            <v>704-844-4147</v>
          </cell>
          <cell r="M1318" t="str">
            <v>Lindsay  Capozziello</v>
          </cell>
          <cell r="N1318" t="str">
            <v>lcapozziello@harristeeter.com</v>
          </cell>
          <cell r="O1318" t="str">
            <v>704-291-1252</v>
          </cell>
          <cell r="P1318" t="str">
            <v>Anisha  Patel</v>
          </cell>
          <cell r="Q1318" t="str">
            <v>apatel@harristeeter.com</v>
          </cell>
          <cell r="R1318" t="str">
            <v>717-645-1721</v>
          </cell>
          <cell r="S1318" t="str">
            <v>Madison  Bloomquist</v>
          </cell>
          <cell r="T1318" t="str">
            <v>s204phm001@harristeeter.com</v>
          </cell>
          <cell r="U1318" t="str">
            <v>704-553-8378</v>
          </cell>
        </row>
        <row r="1319">
          <cell r="A1319" t="str">
            <v>NS0112</v>
          </cell>
          <cell r="B1319" t="str">
            <v>The Kroger Co.</v>
          </cell>
          <cell r="C1319" t="str">
            <v>HARRIS TEETER PHARMACY 09700112</v>
          </cell>
          <cell r="D1319" t="str">
            <v>LOC-00708</v>
          </cell>
          <cell r="E1319" t="str">
            <v>Wake</v>
          </cell>
          <cell r="F1319" t="str">
            <v>Wake</v>
          </cell>
          <cell r="G1319" t="str">
            <v>Pharmacy : chain</v>
          </cell>
          <cell r="H1319" t="str">
            <v>olivia.kinney@kroger.com</v>
          </cell>
          <cell r="I1319" t="str">
            <v>800-576-4377</v>
          </cell>
          <cell r="J1319" t="str">
            <v>Casey  Killough</v>
          </cell>
          <cell r="K1319" t="str">
            <v>ckillough@harristeeter.com</v>
          </cell>
          <cell r="L1319" t="str">
            <v>704-844-4147</v>
          </cell>
          <cell r="M1319" t="str">
            <v>Lindsay  Capozziello</v>
          </cell>
          <cell r="N1319" t="str">
            <v>lcapozziello@harristeeter.com</v>
          </cell>
          <cell r="O1319" t="str">
            <v>704-291-1252</v>
          </cell>
          <cell r="P1319" t="str">
            <v>Lindsay  Capozziello</v>
          </cell>
          <cell r="Q1319" t="str">
            <v>lcapozziello@harristeeter.com</v>
          </cell>
          <cell r="R1319" t="str">
            <v>704-291-1252</v>
          </cell>
          <cell r="S1319" t="str">
            <v>Ashley  Citron</v>
          </cell>
          <cell r="T1319" t="str">
            <v>s112phm001@harristeeter.com</v>
          </cell>
          <cell r="U1319" t="str">
            <v>919-380-1607</v>
          </cell>
        </row>
        <row r="1320">
          <cell r="A1320" t="str">
            <v>NS0345</v>
          </cell>
          <cell r="B1320" t="str">
            <v>The Kroger Co.</v>
          </cell>
          <cell r="C1320" t="str">
            <v>HARRIS TEETER PHARMACY 09700345</v>
          </cell>
          <cell r="D1320" t="str">
            <v>LOC-00699</v>
          </cell>
          <cell r="E1320" t="str">
            <v>Alamance</v>
          </cell>
          <cell r="F1320" t="str">
            <v>Alamance</v>
          </cell>
          <cell r="G1320" t="str">
            <v>Pharmacy : chain</v>
          </cell>
          <cell r="H1320" t="str">
            <v>olivia.kinney@kroger.com</v>
          </cell>
          <cell r="I1320" t="str">
            <v>800-576-4377</v>
          </cell>
          <cell r="J1320" t="str">
            <v>Casey  Killough</v>
          </cell>
          <cell r="K1320" t="str">
            <v>ckillough@harristeeter.com</v>
          </cell>
          <cell r="L1320" t="str">
            <v>704-844-4147</v>
          </cell>
          <cell r="M1320" t="str">
            <v>Lindsay  Capozziello</v>
          </cell>
          <cell r="N1320" t="str">
            <v>lcapozziello@harristeeter.com</v>
          </cell>
          <cell r="O1320" t="str">
            <v>704-291-1252</v>
          </cell>
          <cell r="P1320" t="str">
            <v>Lauren  Porter</v>
          </cell>
          <cell r="Q1320" t="str">
            <v>lporter@harristeeter.com</v>
          </cell>
          <cell r="R1320" t="str">
            <v>401-573-8594</v>
          </cell>
          <cell r="S1320" t="str">
            <v>Susan  Corbett</v>
          </cell>
          <cell r="T1320" t="str">
            <v>s345phm001@harristeeter.com</v>
          </cell>
          <cell r="U1320" t="str">
            <v>336-584-5168</v>
          </cell>
        </row>
        <row r="1321">
          <cell r="A1321" t="str">
            <v>NS0091</v>
          </cell>
          <cell r="B1321" t="str">
            <v>The Kroger Co.</v>
          </cell>
          <cell r="C1321" t="str">
            <v>HARRIS TEETER PHARMACY 09700091</v>
          </cell>
          <cell r="D1321" t="str">
            <v>LOC-00687</v>
          </cell>
          <cell r="E1321" t="str">
            <v>Guilford</v>
          </cell>
          <cell r="F1321" t="str">
            <v>Guilford</v>
          </cell>
          <cell r="G1321" t="str">
            <v>Pharmacy : chain</v>
          </cell>
          <cell r="H1321" t="str">
            <v>olivia.kinney@kroger.com</v>
          </cell>
          <cell r="I1321" t="str">
            <v>800-576-4377</v>
          </cell>
          <cell r="J1321" t="str">
            <v>Casey  Killough</v>
          </cell>
          <cell r="K1321" t="str">
            <v>ckillough@harristeeter.com</v>
          </cell>
          <cell r="L1321" t="str">
            <v>704-844-4147</v>
          </cell>
          <cell r="M1321" t="str">
            <v>Lindsay  Capozziello</v>
          </cell>
          <cell r="N1321" t="str">
            <v>lcapozziello@harristeeter.com</v>
          </cell>
          <cell r="O1321" t="str">
            <v>704-291-1252</v>
          </cell>
          <cell r="P1321" t="str">
            <v>Lauren  Porter</v>
          </cell>
          <cell r="Q1321" t="str">
            <v>lporter@harristeeter.com</v>
          </cell>
          <cell r="R1321" t="str">
            <v>401-573-8594</v>
          </cell>
          <cell r="S1321" t="str">
            <v>Gaya  Matani</v>
          </cell>
          <cell r="T1321" t="str">
            <v>s091phm001@harristeeter.com</v>
          </cell>
          <cell r="U1321" t="str">
            <v>336-286-9433</v>
          </cell>
        </row>
        <row r="1322">
          <cell r="A1322" t="str">
            <v>NS0281</v>
          </cell>
          <cell r="B1322" t="str">
            <v>The Kroger Co.</v>
          </cell>
          <cell r="C1322" t="str">
            <v>HARRIS TEETER PHARMACY 09700281</v>
          </cell>
          <cell r="D1322" t="str">
            <v>LOC-00740</v>
          </cell>
          <cell r="E1322" t="str">
            <v>Gaston</v>
          </cell>
          <cell r="F1322" t="str">
            <v>Gaston</v>
          </cell>
          <cell r="G1322" t="str">
            <v>Pharmacy : chain</v>
          </cell>
          <cell r="H1322" t="str">
            <v>olivia.kinney@kroger.com</v>
          </cell>
          <cell r="I1322" t="str">
            <v>800-576-4377</v>
          </cell>
          <cell r="J1322" t="str">
            <v>Casey  Killough</v>
          </cell>
          <cell r="K1322" t="str">
            <v>ckillough@harristeeter.com</v>
          </cell>
          <cell r="L1322" t="str">
            <v>704-844-4147</v>
          </cell>
          <cell r="M1322" t="str">
            <v>Lindsay  Capozziello</v>
          </cell>
          <cell r="N1322" t="str">
            <v>lcapozziello@harristeeter.com</v>
          </cell>
          <cell r="O1322" t="str">
            <v>704-291-1252</v>
          </cell>
          <cell r="P1322" t="str">
            <v>Anisha  Patel</v>
          </cell>
          <cell r="Q1322" t="str">
            <v>apatel@harristeeter.com</v>
          </cell>
          <cell r="R1322" t="str">
            <v>717-645-1721</v>
          </cell>
          <cell r="S1322" t="str">
            <v>Lauren  Turner</v>
          </cell>
          <cell r="T1322" t="str">
            <v>s281phm001@harristeeter.com</v>
          </cell>
          <cell r="U1322" t="str">
            <v>704-864-8655</v>
          </cell>
        </row>
        <row r="1323">
          <cell r="A1323" t="str">
            <v>NS0366</v>
          </cell>
          <cell r="B1323" t="str">
            <v>The Kroger Co.</v>
          </cell>
          <cell r="C1323" t="str">
            <v>HARRIS TEETER PHARMACY 09700366</v>
          </cell>
          <cell r="D1323" t="str">
            <v>LOC-00742</v>
          </cell>
          <cell r="E1323" t="str">
            <v>Mecklenburg</v>
          </cell>
          <cell r="F1323" t="str">
            <v>Mecklenburg</v>
          </cell>
          <cell r="G1323" t="str">
            <v>Pharmacy : chain</v>
          </cell>
          <cell r="H1323" t="str">
            <v>olivia.kinney@kroger.com</v>
          </cell>
          <cell r="I1323" t="str">
            <v>800-576-4377</v>
          </cell>
          <cell r="J1323" t="str">
            <v>Casey  Killough</v>
          </cell>
          <cell r="K1323" t="str">
            <v>ckillough@harristeeter.com</v>
          </cell>
          <cell r="L1323" t="str">
            <v>704-844-4147</v>
          </cell>
          <cell r="M1323" t="str">
            <v>Lindsay  Capozziello</v>
          </cell>
          <cell r="N1323" t="str">
            <v>lcapozziello@harristeeter.com</v>
          </cell>
          <cell r="O1323" t="str">
            <v>704-291-1252</v>
          </cell>
          <cell r="P1323" t="str">
            <v>Anisha  Patel</v>
          </cell>
          <cell r="Q1323" t="str">
            <v>apatel@harristeeter.com</v>
          </cell>
          <cell r="R1323" t="str">
            <v>717-645-1721</v>
          </cell>
          <cell r="S1323" t="str">
            <v>Marcus  Boone</v>
          </cell>
          <cell r="T1323" t="str">
            <v>s366phm001@harristeeter.com</v>
          </cell>
          <cell r="U1323" t="str">
            <v>704-949-2211</v>
          </cell>
        </row>
        <row r="1324">
          <cell r="A1324" t="str">
            <v>NS0493</v>
          </cell>
          <cell r="B1324" t="str">
            <v>The Kroger Co.</v>
          </cell>
          <cell r="C1324" t="str">
            <v>HARRIS TEETER PHARMACY 09700493</v>
          </cell>
          <cell r="D1324" t="str">
            <v>LOC-00671</v>
          </cell>
          <cell r="E1324" t="str">
            <v>Durham</v>
          </cell>
          <cell r="F1324" t="str">
            <v>Durham</v>
          </cell>
          <cell r="G1324" t="str">
            <v>Pharmacy : chain</v>
          </cell>
          <cell r="H1324" t="str">
            <v>olivia.kinney@kroger.com</v>
          </cell>
          <cell r="I1324" t="str">
            <v>800-576-4377</v>
          </cell>
          <cell r="J1324" t="str">
            <v>Casey  Killough</v>
          </cell>
          <cell r="K1324" t="str">
            <v>ckillough@harristeeter.com</v>
          </cell>
          <cell r="L1324" t="str">
            <v>704-844-4147</v>
          </cell>
          <cell r="M1324" t="str">
            <v>Lindsay  Capozziello</v>
          </cell>
          <cell r="N1324" t="str">
            <v>lcapozziello@harristeeter.com</v>
          </cell>
          <cell r="O1324" t="str">
            <v>704-291-1252</v>
          </cell>
          <cell r="P1324" t="str">
            <v>Billy  Soffera</v>
          </cell>
          <cell r="Q1324" t="str">
            <v>bsoffera@harristeeter.com</v>
          </cell>
          <cell r="R1324" t="str">
            <v>704-238-3759</v>
          </cell>
          <cell r="S1324" t="str">
            <v>Kazuyo  Woodard</v>
          </cell>
          <cell r="T1324" t="str">
            <v>s493phm001@harristeeter.com</v>
          </cell>
          <cell r="U1324" t="str">
            <v>919-471-3933</v>
          </cell>
        </row>
        <row r="1325">
          <cell r="A1325" t="str">
            <v>NS0088</v>
          </cell>
          <cell r="B1325" t="str">
            <v>The Kroger Co.</v>
          </cell>
          <cell r="C1325" t="str">
            <v>HARRIS TEETER PHARMACY 09700088</v>
          </cell>
          <cell r="D1325" t="str">
            <v>LOC-00738</v>
          </cell>
          <cell r="E1325" t="str">
            <v>Mecklenburg</v>
          </cell>
          <cell r="F1325" t="str">
            <v>Mecklenburg</v>
          </cell>
          <cell r="G1325" t="str">
            <v>Pharmacy : chain</v>
          </cell>
          <cell r="H1325" t="str">
            <v>olivia.kinney@kroger.com</v>
          </cell>
          <cell r="I1325" t="str">
            <v>800-576-4377</v>
          </cell>
          <cell r="J1325" t="str">
            <v>Casey  Killough</v>
          </cell>
          <cell r="K1325" t="str">
            <v>ckillough@harristeeter.com</v>
          </cell>
          <cell r="L1325" t="str">
            <v>704-844-4147</v>
          </cell>
          <cell r="M1325" t="str">
            <v>Lindsay  Capozziello</v>
          </cell>
          <cell r="N1325" t="str">
            <v>lcapozziello@harristeeter.com</v>
          </cell>
          <cell r="O1325" t="str">
            <v>704-291-1252</v>
          </cell>
          <cell r="P1325" t="str">
            <v>Anisha  Patel</v>
          </cell>
          <cell r="Q1325" t="str">
            <v>apatel@harristeeter.com</v>
          </cell>
          <cell r="R1325" t="str">
            <v>717-645-1721</v>
          </cell>
          <cell r="S1325" t="str">
            <v>SHELLI  SWAIL</v>
          </cell>
          <cell r="T1325" t="str">
            <v>s088phm001@harristeeter.com</v>
          </cell>
          <cell r="U1325" t="str">
            <v>704-295-0849</v>
          </cell>
        </row>
        <row r="1326">
          <cell r="A1326" t="str">
            <v>NS0298</v>
          </cell>
          <cell r="B1326" t="str">
            <v>The Kroger Co.</v>
          </cell>
          <cell r="C1326" t="str">
            <v>HARRIS TEETER PHARMACY 09700298</v>
          </cell>
          <cell r="D1326" t="str">
            <v>LOC-00712</v>
          </cell>
          <cell r="E1326" t="str">
            <v>Wake</v>
          </cell>
          <cell r="F1326" t="str">
            <v>Wake</v>
          </cell>
          <cell r="G1326" t="str">
            <v>Pharmacy : chain</v>
          </cell>
          <cell r="H1326" t="str">
            <v>olivia.kinney@kroger.com</v>
          </cell>
          <cell r="I1326" t="str">
            <v>800-576-4377</v>
          </cell>
          <cell r="J1326" t="str">
            <v>Casey  Killough</v>
          </cell>
          <cell r="K1326" t="str">
            <v>ckillough@harristeeter.com</v>
          </cell>
          <cell r="L1326" t="str">
            <v>704-844-4147</v>
          </cell>
          <cell r="M1326" t="str">
            <v>Lindsay  Capozziello</v>
          </cell>
          <cell r="N1326" t="str">
            <v>lcapozziello@harristeeter.com</v>
          </cell>
          <cell r="O1326" t="str">
            <v>704-291-1252</v>
          </cell>
          <cell r="P1326" t="str">
            <v>Lindsay  Capozziello</v>
          </cell>
          <cell r="Q1326" t="str">
            <v>lcapozziello@harristeeter.com</v>
          </cell>
          <cell r="R1326" t="str">
            <v>704-291-1252</v>
          </cell>
          <cell r="S1326" t="str">
            <v>Maureen  Bennett</v>
          </cell>
          <cell r="T1326" t="str">
            <v>s298phm001@harristeeter.com</v>
          </cell>
          <cell r="U1326" t="str">
            <v>919-460-4681</v>
          </cell>
        </row>
        <row r="1327">
          <cell r="A1327" t="str">
            <v>NS0068</v>
          </cell>
          <cell r="B1327" t="str">
            <v>The Kroger Co.</v>
          </cell>
          <cell r="C1327" t="str">
            <v>HARRIS TEETER PHARMACY 09700068</v>
          </cell>
          <cell r="D1327" t="str">
            <v>LOC-00729</v>
          </cell>
          <cell r="E1327" t="str">
            <v>Cabarrus</v>
          </cell>
          <cell r="F1327" t="str">
            <v>Cabarrus</v>
          </cell>
          <cell r="G1327" t="str">
            <v>Pharmacy : chain</v>
          </cell>
          <cell r="H1327" t="str">
            <v>olivia.kinney@kroger.com</v>
          </cell>
          <cell r="I1327" t="str">
            <v>800-576-4377</v>
          </cell>
          <cell r="J1327" t="str">
            <v>Casey  Killough</v>
          </cell>
          <cell r="K1327" t="str">
            <v>ckillough@harristeeter.com</v>
          </cell>
          <cell r="L1327" t="str">
            <v>704-844-4147</v>
          </cell>
          <cell r="M1327" t="str">
            <v>Lindsay  Capozziello</v>
          </cell>
          <cell r="N1327" t="str">
            <v>lcapozziello@harristeeter.com</v>
          </cell>
          <cell r="O1327" t="str">
            <v>704-291-1252</v>
          </cell>
          <cell r="P1327" t="str">
            <v>Anisha  Patel</v>
          </cell>
          <cell r="Q1327" t="str">
            <v>apatel@harristeeter.com</v>
          </cell>
          <cell r="R1327" t="str">
            <v>717-645-1721</v>
          </cell>
          <cell r="S1327" t="str">
            <v>LISA  LIPPINCOTT</v>
          </cell>
          <cell r="T1327" t="str">
            <v>s068phm001@harristeeter.com</v>
          </cell>
          <cell r="U1327" t="str">
            <v>704-786-2534</v>
          </cell>
        </row>
        <row r="1328">
          <cell r="A1328" t="str">
            <v>NS0092</v>
          </cell>
          <cell r="B1328" t="str">
            <v>The Kroger Co.</v>
          </cell>
          <cell r="C1328" t="str">
            <v>HARRIS TEETER PHARMACY 09700092</v>
          </cell>
          <cell r="D1328" t="str">
            <v>LOC-00720</v>
          </cell>
          <cell r="E1328" t="str">
            <v>Cabarrus</v>
          </cell>
          <cell r="F1328" t="str">
            <v>Cabarrus</v>
          </cell>
          <cell r="G1328" t="str">
            <v>Pharmacy : chain</v>
          </cell>
          <cell r="H1328" t="str">
            <v>olivia.kinney@kroger.com</v>
          </cell>
          <cell r="I1328" t="str">
            <v>800-576-4377</v>
          </cell>
          <cell r="J1328" t="str">
            <v>Casey  Killough</v>
          </cell>
          <cell r="K1328" t="str">
            <v>ckillough@harristeeter.com</v>
          </cell>
          <cell r="L1328" t="str">
            <v>704-844-4147</v>
          </cell>
          <cell r="M1328" t="str">
            <v>Lindsay  Capozziello</v>
          </cell>
          <cell r="N1328" t="str">
            <v>lcapozziello@harristeeter.com</v>
          </cell>
          <cell r="O1328" t="str">
            <v>704-291-1252</v>
          </cell>
          <cell r="P1328" t="str">
            <v>Anisha  Patel</v>
          </cell>
          <cell r="Q1328" t="str">
            <v>apatel@harristeeter.com</v>
          </cell>
          <cell r="R1328" t="str">
            <v>717-645-1721</v>
          </cell>
          <cell r="S1328" t="str">
            <v>Holly  Brady</v>
          </cell>
          <cell r="T1328" t="str">
            <v>s092phm001@harristeeter.com</v>
          </cell>
          <cell r="U1328" t="str">
            <v>704-454-9909</v>
          </cell>
        </row>
        <row r="1329">
          <cell r="A1329" t="str">
            <v>NS0037</v>
          </cell>
          <cell r="B1329" t="str">
            <v>The Kroger Co.</v>
          </cell>
          <cell r="C1329" t="str">
            <v>HARRIS TEETER PHARMACY 09700037</v>
          </cell>
          <cell r="D1329" t="str">
            <v>LOC-00728</v>
          </cell>
          <cell r="E1329" t="str">
            <v>Forsyth</v>
          </cell>
          <cell r="F1329" t="str">
            <v>Forsyth</v>
          </cell>
          <cell r="G1329" t="str">
            <v>Pharmacy : chain</v>
          </cell>
          <cell r="H1329" t="str">
            <v>olivia.kinney@kroger.com</v>
          </cell>
          <cell r="I1329" t="str">
            <v>800-576-4377</v>
          </cell>
          <cell r="J1329" t="str">
            <v>Casey  Killough</v>
          </cell>
          <cell r="K1329" t="str">
            <v>ckillough@harristeeter.com</v>
          </cell>
          <cell r="L1329" t="str">
            <v>704-844-4147</v>
          </cell>
          <cell r="M1329" t="str">
            <v>Lindsay  Capozziello</v>
          </cell>
          <cell r="N1329" t="str">
            <v>lcapozziello@harristeeter.com</v>
          </cell>
          <cell r="O1329" t="str">
            <v>704-291-1252</v>
          </cell>
          <cell r="P1329" t="str">
            <v>Anisha  Patel</v>
          </cell>
          <cell r="Q1329" t="str">
            <v>apatel@harristeeter.com</v>
          </cell>
          <cell r="R1329" t="str">
            <v>717-645-1721</v>
          </cell>
          <cell r="S1329" t="str">
            <v>Colleen  Shepherd</v>
          </cell>
          <cell r="T1329" t="str">
            <v>s037phm001@harristeeter.com</v>
          </cell>
          <cell r="U1329" t="str">
            <v>336-245-0471</v>
          </cell>
        </row>
        <row r="1330">
          <cell r="A1330" t="str">
            <v>NS0305</v>
          </cell>
          <cell r="B1330" t="str">
            <v>The Kroger Co.</v>
          </cell>
          <cell r="C1330" t="str">
            <v>HARRIS TEETER PHARMACY 09700305</v>
          </cell>
          <cell r="D1330" t="str">
            <v>LOC-00733</v>
          </cell>
          <cell r="E1330" t="str">
            <v>Mecklenburg</v>
          </cell>
          <cell r="F1330" t="str">
            <v>Mecklenburg</v>
          </cell>
          <cell r="G1330" t="str">
            <v>Pharmacy : chain</v>
          </cell>
          <cell r="H1330" t="str">
            <v>olivia.kinney@kroger.com</v>
          </cell>
          <cell r="I1330" t="str">
            <v>800-576-4377</v>
          </cell>
          <cell r="J1330" t="str">
            <v>Casey  Killough</v>
          </cell>
          <cell r="K1330" t="str">
            <v>ckillough@harristeeter.com</v>
          </cell>
          <cell r="L1330" t="str">
            <v>704-844-4147</v>
          </cell>
          <cell r="M1330" t="str">
            <v>Lindsay  Capozziello</v>
          </cell>
          <cell r="N1330" t="str">
            <v>lcapozziello@harristeeter.com</v>
          </cell>
          <cell r="O1330" t="str">
            <v>704-291-1252</v>
          </cell>
          <cell r="P1330" t="str">
            <v>Anisha  Patel</v>
          </cell>
          <cell r="Q1330" t="str">
            <v>apatel@harristeeter.com</v>
          </cell>
          <cell r="R1330" t="str">
            <v>717-645-1721</v>
          </cell>
          <cell r="S1330" t="str">
            <v>Patrick  Mapile</v>
          </cell>
          <cell r="T1330" t="str">
            <v>s305phm001@harristeeter.com</v>
          </cell>
          <cell r="U1330" t="str">
            <v>704-527-1079</v>
          </cell>
        </row>
        <row r="1331">
          <cell r="A1331" t="str">
            <v>NS0004</v>
          </cell>
          <cell r="B1331" t="str">
            <v>The Kroger Co.</v>
          </cell>
          <cell r="C1331" t="str">
            <v>HARRIS TEETER PHARMACY 09700004</v>
          </cell>
          <cell r="D1331" t="str">
            <v>LOC-00715</v>
          </cell>
          <cell r="E1331" t="str">
            <v>Mecklenburg</v>
          </cell>
          <cell r="F1331" t="str">
            <v>Mecklenburg</v>
          </cell>
          <cell r="G1331" t="str">
            <v>Pharmacy : chain</v>
          </cell>
          <cell r="H1331" t="str">
            <v>olivia.kinney@kroger.com</v>
          </cell>
          <cell r="I1331" t="str">
            <v>800-576-4377</v>
          </cell>
          <cell r="J1331" t="str">
            <v>Casey  Killough</v>
          </cell>
          <cell r="K1331" t="str">
            <v>ckillough@harristeeter.com</v>
          </cell>
          <cell r="L1331" t="str">
            <v>704-844-4147</v>
          </cell>
          <cell r="M1331" t="str">
            <v>Lindsay  Capozziello</v>
          </cell>
          <cell r="N1331" t="str">
            <v>lcapozziello@harristeeter.com</v>
          </cell>
          <cell r="O1331" t="str">
            <v>704-291-1252</v>
          </cell>
          <cell r="P1331" t="str">
            <v>Anisha  Patel</v>
          </cell>
          <cell r="Q1331" t="str">
            <v>apatel@harristeeter.com</v>
          </cell>
          <cell r="R1331" t="str">
            <v>717-645-1721</v>
          </cell>
          <cell r="S1331" t="str">
            <v>Zeryl  Bernette</v>
          </cell>
          <cell r="T1331" t="str">
            <v>s004phm001@harristeeter.com</v>
          </cell>
          <cell r="U1331" t="str">
            <v>704-341-3302</v>
          </cell>
        </row>
        <row r="1332">
          <cell r="A1332" t="str">
            <v>NS0160</v>
          </cell>
          <cell r="B1332" t="str">
            <v>The Kroger Co.</v>
          </cell>
          <cell r="C1332" t="str">
            <v>HARRIS TEETER PHARMACY 09700160</v>
          </cell>
          <cell r="D1332" t="str">
            <v>LOC-00723</v>
          </cell>
          <cell r="E1332" t="str">
            <v>Mecklenburg</v>
          </cell>
          <cell r="F1332" t="str">
            <v>Mecklenburg</v>
          </cell>
          <cell r="G1332" t="str">
            <v>Pharmacy : chain</v>
          </cell>
          <cell r="H1332" t="str">
            <v>olivia.kinney@kroger.com</v>
          </cell>
          <cell r="I1332" t="str">
            <v>800-576-4377</v>
          </cell>
          <cell r="J1332" t="str">
            <v>Casey  Killough</v>
          </cell>
          <cell r="K1332" t="str">
            <v>ckillough@harristeeter.com</v>
          </cell>
          <cell r="L1332" t="str">
            <v>704-844-4147</v>
          </cell>
          <cell r="M1332" t="str">
            <v>Lindsay  Capozziello</v>
          </cell>
          <cell r="N1332" t="str">
            <v>lcapozziello@harristeeter.com</v>
          </cell>
          <cell r="O1332" t="str">
            <v>704-291-1252</v>
          </cell>
          <cell r="P1332" t="str">
            <v>Anisha  Patel</v>
          </cell>
          <cell r="Q1332" t="str">
            <v>apatel@harristeeter.com</v>
          </cell>
          <cell r="R1332" t="str">
            <v>717-645-1721</v>
          </cell>
          <cell r="S1332" t="str">
            <v>Abby  Petrosso</v>
          </cell>
          <cell r="T1332" t="str">
            <v>s160phm001@harristeeter.com</v>
          </cell>
          <cell r="U1332" t="str">
            <v>704-364-9043</v>
          </cell>
        </row>
        <row r="1333">
          <cell r="A1333" t="str">
            <v>NS0254</v>
          </cell>
          <cell r="B1333" t="str">
            <v>The Kroger Co.</v>
          </cell>
          <cell r="C1333" t="str">
            <v>HARRIS TEETER PHARMACY 09700254</v>
          </cell>
          <cell r="D1333" t="str">
            <v>LOC-00667</v>
          </cell>
          <cell r="E1333" t="str">
            <v>Durham</v>
          </cell>
          <cell r="F1333" t="str">
            <v>Durham</v>
          </cell>
          <cell r="G1333" t="str">
            <v>Pharmacy : chain</v>
          </cell>
          <cell r="H1333" t="str">
            <v>olivia.kinney@kroger.com</v>
          </cell>
          <cell r="I1333" t="str">
            <v>800-576-4377</v>
          </cell>
          <cell r="J1333" t="str">
            <v>Casey  Killough</v>
          </cell>
          <cell r="K1333" t="str">
            <v>ckillough@harristeeter.com</v>
          </cell>
          <cell r="L1333" t="str">
            <v>704-844-4147</v>
          </cell>
          <cell r="M1333" t="str">
            <v>Lindsay  Capozziello</v>
          </cell>
          <cell r="N1333" t="str">
            <v>lcapozziello@harristeeter.com</v>
          </cell>
          <cell r="O1333" t="str">
            <v>704-291-1252</v>
          </cell>
          <cell r="P1333" t="str">
            <v>Billy  Soffera</v>
          </cell>
          <cell r="Q1333" t="str">
            <v>bsoffera@harristeeter.com</v>
          </cell>
          <cell r="R1333" t="str">
            <v>704-238-3759</v>
          </cell>
          <cell r="S1333" t="str">
            <v>Amy  Baker</v>
          </cell>
          <cell r="T1333" t="str">
            <v>s254phm001@harristeeter.com</v>
          </cell>
          <cell r="U1333" t="str">
            <v>919-471-3580</v>
          </cell>
        </row>
        <row r="1334">
          <cell r="A1334" t="str">
            <v>NS0347</v>
          </cell>
          <cell r="B1334" t="str">
            <v>The Kroger Co.</v>
          </cell>
          <cell r="C1334" t="str">
            <v>HARRIS TEETER PHARMACY 09700347</v>
          </cell>
          <cell r="D1334" t="str">
            <v>LOC-00700</v>
          </cell>
          <cell r="E1334" t="str">
            <v>Guilford</v>
          </cell>
          <cell r="F1334" t="str">
            <v>Guilford</v>
          </cell>
          <cell r="G1334" t="str">
            <v>Pharmacy : chain</v>
          </cell>
          <cell r="H1334" t="str">
            <v>olivia.kinney@kroger.com</v>
          </cell>
          <cell r="I1334" t="str">
            <v>800-576-4377</v>
          </cell>
          <cell r="J1334" t="str">
            <v>Casey  Killough</v>
          </cell>
          <cell r="K1334" t="str">
            <v>ckillough@harristeeter.com</v>
          </cell>
          <cell r="L1334" t="str">
            <v>704-844-4147</v>
          </cell>
          <cell r="M1334" t="str">
            <v>Lindsay  Capozziello</v>
          </cell>
          <cell r="N1334" t="str">
            <v>lcapozziello@harristeeter.com</v>
          </cell>
          <cell r="O1334" t="str">
            <v>704-291-1252</v>
          </cell>
          <cell r="P1334" t="str">
            <v>Lauren  Porter</v>
          </cell>
          <cell r="Q1334" t="str">
            <v>lporter@harristeeter.com</v>
          </cell>
          <cell r="R1334" t="str">
            <v>401-573-8594</v>
          </cell>
          <cell r="S1334" t="str">
            <v>Stephanie  Lovell</v>
          </cell>
          <cell r="T1334" t="str">
            <v>s347phm001@harristeeter.com</v>
          </cell>
          <cell r="U1334" t="str">
            <v>336-545-1083</v>
          </cell>
        </row>
        <row r="1335">
          <cell r="A1335" t="str">
            <v>NS0340</v>
          </cell>
          <cell r="B1335" t="str">
            <v>The Kroger Co.</v>
          </cell>
          <cell r="C1335" t="str">
            <v>HARRIS TEETER PHARMACY 09700340</v>
          </cell>
          <cell r="D1335" t="str">
            <v>LOC-00798</v>
          </cell>
          <cell r="E1335" t="str">
            <v>Mecklenburg</v>
          </cell>
          <cell r="F1335" t="str">
            <v>Mecklenburg</v>
          </cell>
          <cell r="G1335" t="str">
            <v>Pharmacy : chain</v>
          </cell>
          <cell r="H1335" t="str">
            <v>olivia.kinney@kroger.com</v>
          </cell>
          <cell r="I1335" t="str">
            <v>800-576-4377</v>
          </cell>
          <cell r="J1335" t="str">
            <v>Casey  Killough</v>
          </cell>
          <cell r="K1335" t="str">
            <v>ckillough@harristeeter.com</v>
          </cell>
          <cell r="L1335" t="str">
            <v>704-844-4147</v>
          </cell>
          <cell r="M1335" t="str">
            <v>Lindsay  Capozziello</v>
          </cell>
          <cell r="N1335" t="str">
            <v>lcapozziello@harristeeter.com</v>
          </cell>
          <cell r="O1335" t="str">
            <v>704-291-1252</v>
          </cell>
          <cell r="P1335" t="str">
            <v>Adrian  Barker</v>
          </cell>
          <cell r="Q1335" t="str">
            <v>abarker@harristeeter.com</v>
          </cell>
          <cell r="R1335" t="str">
            <v>704-458-4899</v>
          </cell>
          <cell r="S1335" t="str">
            <v>Angela  Stadler</v>
          </cell>
          <cell r="T1335" t="str">
            <v>s340phm001@harristeeter.com</v>
          </cell>
          <cell r="U1335" t="str">
            <v>704-895-2858</v>
          </cell>
        </row>
        <row r="1336">
          <cell r="A1336" t="str">
            <v>NS0272</v>
          </cell>
          <cell r="B1336" t="str">
            <v>The Kroger Co.</v>
          </cell>
          <cell r="C1336" t="str">
            <v>HARRIS TEETER PHARMACY 09700272</v>
          </cell>
          <cell r="D1336" t="str">
            <v>LOC-00792</v>
          </cell>
          <cell r="E1336" t="str">
            <v>Mecklenburg</v>
          </cell>
          <cell r="F1336" t="str">
            <v>Mecklenburg</v>
          </cell>
          <cell r="G1336" t="str">
            <v>Pharmacy : chain</v>
          </cell>
          <cell r="H1336" t="str">
            <v>olivia.kinney@kroger.com</v>
          </cell>
          <cell r="I1336" t="str">
            <v>800-576-4377</v>
          </cell>
          <cell r="J1336" t="str">
            <v>Casey  Killough</v>
          </cell>
          <cell r="K1336" t="str">
            <v>ckillough@harristeeter.com</v>
          </cell>
          <cell r="L1336" t="str">
            <v>704-844-4147</v>
          </cell>
          <cell r="M1336" t="str">
            <v>Lindsay  Capozziello</v>
          </cell>
          <cell r="N1336" t="str">
            <v>lcapozziello@harristeeter.com</v>
          </cell>
          <cell r="O1336" t="str">
            <v>704-291-1252</v>
          </cell>
          <cell r="P1336" t="str">
            <v>Adrian  Barker</v>
          </cell>
          <cell r="Q1336" t="str">
            <v>abarker@harristeeter.com</v>
          </cell>
          <cell r="R1336" t="str">
            <v>704-458-4899</v>
          </cell>
          <cell r="S1336" t="str">
            <v>Aimee  Weiner</v>
          </cell>
          <cell r="T1336" t="str">
            <v>s272phm001@harristeeter.com</v>
          </cell>
          <cell r="U1336" t="str">
            <v>704-892-3924</v>
          </cell>
        </row>
        <row r="1337">
          <cell r="A1337" t="str">
            <v>NS0220</v>
          </cell>
          <cell r="B1337" t="str">
            <v>The Kroger Co.</v>
          </cell>
          <cell r="C1337" t="str">
            <v>HARRIS TEETER PHARMACY 09700220</v>
          </cell>
          <cell r="D1337" t="str">
            <v>LOC-00782</v>
          </cell>
          <cell r="E1337" t="str">
            <v>Mecklenburg</v>
          </cell>
          <cell r="F1337" t="str">
            <v>Mecklenburg</v>
          </cell>
          <cell r="G1337" t="str">
            <v>Pharmacy : chain</v>
          </cell>
          <cell r="H1337" t="str">
            <v>olivia.kinney@kroger.com</v>
          </cell>
          <cell r="I1337" t="str">
            <v>800-576-4377</v>
          </cell>
          <cell r="J1337" t="str">
            <v>Casey  Killough</v>
          </cell>
          <cell r="K1337" t="str">
            <v>ckillough@harristeeter.com</v>
          </cell>
          <cell r="L1337" t="str">
            <v>704-844-4147</v>
          </cell>
          <cell r="M1337" t="str">
            <v>Lindsay  Capozziello</v>
          </cell>
          <cell r="N1337" t="str">
            <v>lcapozziello@harristeeter.com</v>
          </cell>
          <cell r="O1337" t="str">
            <v>704-291-1252</v>
          </cell>
          <cell r="P1337" t="str">
            <v>Adrian  Barker</v>
          </cell>
          <cell r="Q1337" t="str">
            <v>abarker@harristeeter.com</v>
          </cell>
          <cell r="R1337" t="str">
            <v>704-458-4899</v>
          </cell>
          <cell r="S1337" t="str">
            <v>Leslie  Burgess</v>
          </cell>
          <cell r="T1337" t="str">
            <v>s220phm001@harristeeter.com</v>
          </cell>
          <cell r="U1337" t="str">
            <v>704-717-7438</v>
          </cell>
        </row>
        <row r="1338">
          <cell r="A1338" t="str">
            <v>NS0209</v>
          </cell>
          <cell r="B1338" t="str">
            <v>The Kroger Co.</v>
          </cell>
          <cell r="C1338" t="str">
            <v>HARRIS TEETER PHARMACY 09700209</v>
          </cell>
          <cell r="D1338" t="str">
            <v>LOC-00780</v>
          </cell>
          <cell r="E1338" t="str">
            <v>Mecklenburg</v>
          </cell>
          <cell r="F1338" t="str">
            <v>Mecklenburg</v>
          </cell>
          <cell r="G1338" t="str">
            <v>Pharmacy : chain</v>
          </cell>
          <cell r="H1338" t="str">
            <v>olivia.kinney@kroger.com</v>
          </cell>
          <cell r="I1338" t="str">
            <v>800-576-4377</v>
          </cell>
          <cell r="J1338" t="str">
            <v>Casey  Killough</v>
          </cell>
          <cell r="K1338" t="str">
            <v>ckillough@harristeeter.com</v>
          </cell>
          <cell r="L1338" t="str">
            <v>704-844-4147</v>
          </cell>
          <cell r="M1338" t="str">
            <v>Lindsay  Capozziello</v>
          </cell>
          <cell r="N1338" t="str">
            <v>lcapozziello@harristeeter.com</v>
          </cell>
          <cell r="O1338" t="str">
            <v>704-291-1252</v>
          </cell>
          <cell r="P1338" t="str">
            <v>Adrian  Barker</v>
          </cell>
          <cell r="Q1338" t="str">
            <v>abarker@harristeeter.com</v>
          </cell>
          <cell r="R1338" t="str">
            <v>704-458-4899</v>
          </cell>
          <cell r="S1338" t="str">
            <v>Whitney  Palazzi</v>
          </cell>
          <cell r="T1338" t="str">
            <v>s209phm001@harristeeter.com</v>
          </cell>
          <cell r="U1338" t="str">
            <v>704-875-2375</v>
          </cell>
        </row>
        <row r="1339">
          <cell r="A1339" t="str">
            <v>NS0179</v>
          </cell>
          <cell r="B1339" t="str">
            <v>The Kroger Co.</v>
          </cell>
          <cell r="C1339" t="str">
            <v>HARRIS TEETER PHARMACY 09700179</v>
          </cell>
          <cell r="D1339" t="str">
            <v>LOC-00776</v>
          </cell>
          <cell r="E1339" t="str">
            <v>Mecklenburg</v>
          </cell>
          <cell r="F1339" t="str">
            <v>Mecklenburg</v>
          </cell>
          <cell r="G1339" t="str">
            <v>Pharmacy : chain</v>
          </cell>
          <cell r="H1339" t="str">
            <v>olivia.kinney@kroger.com</v>
          </cell>
          <cell r="I1339" t="str">
            <v>800-576-4377</v>
          </cell>
          <cell r="J1339" t="str">
            <v>Casey  Killough</v>
          </cell>
          <cell r="K1339" t="str">
            <v>ckillough@harristeeter.com</v>
          </cell>
          <cell r="L1339" t="str">
            <v>704-844-4147</v>
          </cell>
          <cell r="M1339" t="str">
            <v>Lindsay  Capozziello</v>
          </cell>
          <cell r="N1339" t="str">
            <v>lcapozziello@harristeeter.com</v>
          </cell>
          <cell r="O1339" t="str">
            <v>704-291-1252</v>
          </cell>
          <cell r="P1339" t="str">
            <v>Adrian  Barker</v>
          </cell>
          <cell r="Q1339" t="str">
            <v>abarker@harristeeter.com</v>
          </cell>
          <cell r="R1339" t="str">
            <v>704-458-4899</v>
          </cell>
          <cell r="S1339" t="str">
            <v>Lucas  Helms</v>
          </cell>
          <cell r="T1339" t="str">
            <v>s179phm001@harristeeter.com</v>
          </cell>
          <cell r="U1339" t="str">
            <v>704-895-5075</v>
          </cell>
        </row>
        <row r="1340">
          <cell r="A1340" t="str">
            <v>NS0122</v>
          </cell>
          <cell r="B1340" t="str">
            <v>The Kroger Co.</v>
          </cell>
          <cell r="C1340" t="str">
            <v>HARRIS TEETER PHARMACY 09700122</v>
          </cell>
          <cell r="D1340" t="str">
            <v>LOC-00770</v>
          </cell>
          <cell r="E1340" t="str">
            <v>Mecklenburg</v>
          </cell>
          <cell r="F1340" t="str">
            <v>Mecklenburg</v>
          </cell>
          <cell r="G1340" t="str">
            <v>Pharmacy : chain</v>
          </cell>
          <cell r="H1340" t="str">
            <v>olivia.kinney@kroger.com</v>
          </cell>
          <cell r="I1340" t="str">
            <v>800-576-4377</v>
          </cell>
          <cell r="J1340" t="str">
            <v>Casey  Killough</v>
          </cell>
          <cell r="K1340" t="str">
            <v>ckillough@harristeeter.com</v>
          </cell>
          <cell r="L1340" t="str">
            <v>704-844-4147</v>
          </cell>
          <cell r="M1340" t="str">
            <v>Lindsay  Capozziello</v>
          </cell>
          <cell r="N1340" t="str">
            <v>lcapozziello@harristeeter.com</v>
          </cell>
          <cell r="O1340" t="str">
            <v>704-291-1252</v>
          </cell>
          <cell r="P1340" t="str">
            <v>Adrian  Barker</v>
          </cell>
          <cell r="Q1340" t="str">
            <v>abarker@harristeeter.com</v>
          </cell>
          <cell r="R1340" t="str">
            <v>704-458-4899</v>
          </cell>
          <cell r="S1340" t="str">
            <v>Lynn  Leigh</v>
          </cell>
          <cell r="T1340" t="str">
            <v>s122phm001@harristeeter.com</v>
          </cell>
          <cell r="U1340" t="str">
            <v>704-875-7128</v>
          </cell>
        </row>
        <row r="1341">
          <cell r="A1341" t="str">
            <v>NS0268</v>
          </cell>
          <cell r="B1341" t="str">
            <v>The Kroger Co.</v>
          </cell>
          <cell r="C1341" t="str">
            <v>HARRIS TEETER PHARMACY 09700268</v>
          </cell>
          <cell r="D1341" t="str">
            <v>LOC-00785</v>
          </cell>
          <cell r="E1341" t="str">
            <v>Mecklenburg</v>
          </cell>
          <cell r="F1341" t="str">
            <v>Mecklenburg</v>
          </cell>
          <cell r="G1341" t="str">
            <v>Pharmacy : chain</v>
          </cell>
          <cell r="H1341" t="str">
            <v>olivia.kinney@kroger.com</v>
          </cell>
          <cell r="I1341" t="str">
            <v>800-576-4377</v>
          </cell>
          <cell r="J1341" t="str">
            <v>Casey  Killough</v>
          </cell>
          <cell r="K1341" t="str">
            <v>ckillough@harristeeter.com</v>
          </cell>
          <cell r="L1341" t="str">
            <v>704-844-4147</v>
          </cell>
          <cell r="M1341" t="str">
            <v>Lindsay  Capozziello</v>
          </cell>
          <cell r="N1341" t="str">
            <v>lcapozziello@harristeeter.com</v>
          </cell>
          <cell r="O1341" t="str">
            <v>704-291-1252</v>
          </cell>
          <cell r="P1341" t="str">
            <v>Adrian  Barker</v>
          </cell>
          <cell r="Q1341" t="str">
            <v>abarker@harristeeter.com</v>
          </cell>
          <cell r="R1341" t="str">
            <v>704-458-4899</v>
          </cell>
          <cell r="S1341" t="str">
            <v>Preeti  Hasalia</v>
          </cell>
          <cell r="T1341" t="str">
            <v>s268phm001@harristeeter.com</v>
          </cell>
          <cell r="U1341" t="str">
            <v>704-892-5814</v>
          </cell>
        </row>
        <row r="1342">
          <cell r="A1342" t="str">
            <v>NS0190</v>
          </cell>
          <cell r="B1342" t="str">
            <v>The Kroger Co.</v>
          </cell>
          <cell r="C1342" t="str">
            <v>HARRIS TEETER PHARMACY 09700190</v>
          </cell>
          <cell r="D1342" t="str">
            <v>LOC-00779</v>
          </cell>
          <cell r="E1342" t="str">
            <v>Cabarrus</v>
          </cell>
          <cell r="F1342" t="str">
            <v>Cabarrus</v>
          </cell>
          <cell r="G1342" t="str">
            <v>Pharmacy : chain</v>
          </cell>
          <cell r="H1342" t="str">
            <v>olivia.kinney@kroger.com</v>
          </cell>
          <cell r="I1342" t="str">
            <v>800-576-4377</v>
          </cell>
          <cell r="J1342" t="str">
            <v>Casey  Killough</v>
          </cell>
          <cell r="K1342" t="str">
            <v>ckillough@harristeeter.com</v>
          </cell>
          <cell r="L1342" t="str">
            <v>704-844-4147</v>
          </cell>
          <cell r="M1342" t="str">
            <v>Lindsay  Capozziello</v>
          </cell>
          <cell r="N1342" t="str">
            <v>lcapozziello@harristeeter.com</v>
          </cell>
          <cell r="O1342" t="str">
            <v>704-291-1252</v>
          </cell>
          <cell r="P1342" t="str">
            <v>Adrian  Barker</v>
          </cell>
          <cell r="Q1342" t="str">
            <v>abarker@harristeeter.com</v>
          </cell>
          <cell r="R1342" t="str">
            <v>704-458-4899</v>
          </cell>
          <cell r="S1342" t="str">
            <v>Marcy  Russell</v>
          </cell>
          <cell r="T1342" t="str">
            <v>s190phm001@harristeeter.com</v>
          </cell>
          <cell r="U1342" t="str">
            <v>704-789-9602</v>
          </cell>
        </row>
        <row r="1343">
          <cell r="A1343" t="str">
            <v>NS0274</v>
          </cell>
          <cell r="B1343" t="str">
            <v>The Kroger Co.</v>
          </cell>
          <cell r="C1343" t="str">
            <v>HARRIS TEETER PHARMACY 09700274</v>
          </cell>
          <cell r="D1343" t="str">
            <v>LOC-00794</v>
          </cell>
          <cell r="E1343" t="str">
            <v>Iredell</v>
          </cell>
          <cell r="F1343" t="str">
            <v>Iredell</v>
          </cell>
          <cell r="G1343" t="str">
            <v>Pharmacy : chain</v>
          </cell>
          <cell r="H1343" t="str">
            <v>olivia.kinney@kroger.com</v>
          </cell>
          <cell r="I1343" t="str">
            <v>800-576-4377</v>
          </cell>
          <cell r="J1343" t="str">
            <v>Casey  Killough</v>
          </cell>
          <cell r="K1343" t="str">
            <v>ckillough@harristeeter.com</v>
          </cell>
          <cell r="L1343" t="str">
            <v>704-844-4147</v>
          </cell>
          <cell r="M1343" t="str">
            <v>Lindsay  Capozziello</v>
          </cell>
          <cell r="N1343" t="str">
            <v>lcapozziello@harristeeter.com</v>
          </cell>
          <cell r="O1343" t="str">
            <v>704-291-1252</v>
          </cell>
          <cell r="P1343" t="str">
            <v>Adrian  Barker</v>
          </cell>
          <cell r="Q1343" t="str">
            <v>abarker@harristeeter.com</v>
          </cell>
          <cell r="R1343" t="str">
            <v>704-458-4899</v>
          </cell>
          <cell r="S1343" t="str">
            <v>Jesi  Personett</v>
          </cell>
          <cell r="T1343" t="str">
            <v>s274phm001@harristeeter.com</v>
          </cell>
          <cell r="U1343" t="str">
            <v>704-799-2267</v>
          </cell>
        </row>
        <row r="1344">
          <cell r="A1344" t="str">
            <v>NS0416</v>
          </cell>
          <cell r="B1344" t="str">
            <v>The Kroger Co.</v>
          </cell>
          <cell r="C1344" t="str">
            <v>HARRIS TEETER PHARMACY 09700416</v>
          </cell>
          <cell r="D1344" t="str">
            <v>LOC-00807</v>
          </cell>
          <cell r="E1344" t="str">
            <v>Mecklenburg</v>
          </cell>
          <cell r="F1344" t="str">
            <v>Mecklenburg</v>
          </cell>
          <cell r="G1344" t="str">
            <v>Pharmacy : chain</v>
          </cell>
          <cell r="H1344" t="str">
            <v>olivia.kinney@kroger.com</v>
          </cell>
          <cell r="I1344" t="str">
            <v>800-576-4377</v>
          </cell>
          <cell r="J1344" t="str">
            <v>Casey  Killough</v>
          </cell>
          <cell r="K1344" t="str">
            <v>ckillough@harristeeter.com</v>
          </cell>
          <cell r="L1344" t="str">
            <v>704-844-4147</v>
          </cell>
          <cell r="M1344" t="str">
            <v>Lindsay  Capozziello</v>
          </cell>
          <cell r="N1344" t="str">
            <v>lcapozziello@harristeeter.com</v>
          </cell>
          <cell r="O1344" t="str">
            <v>704-291-1252</v>
          </cell>
          <cell r="P1344" t="str">
            <v>Adrian  Barker</v>
          </cell>
          <cell r="Q1344" t="str">
            <v>abarker@harristeeter.com</v>
          </cell>
          <cell r="R1344" t="str">
            <v>704-458-4899</v>
          </cell>
          <cell r="S1344" t="str">
            <v>Meghan  Mellon</v>
          </cell>
          <cell r="T1344" t="str">
            <v>s416phm001@harristeeter.com</v>
          </cell>
          <cell r="U1344" t="str">
            <v>704-895-5773</v>
          </cell>
        </row>
        <row r="1345">
          <cell r="A1345" t="str">
            <v>NS0182</v>
          </cell>
          <cell r="B1345" t="str">
            <v>The Kroger Co.</v>
          </cell>
          <cell r="C1345" t="str">
            <v>HARRIS TEETER PHARMACY 09700182</v>
          </cell>
          <cell r="D1345" t="str">
            <v>LOC-00830</v>
          </cell>
          <cell r="E1345" t="str">
            <v>Union</v>
          </cell>
          <cell r="F1345" t="str">
            <v>Union</v>
          </cell>
          <cell r="G1345" t="str">
            <v>Pharmacy : chain</v>
          </cell>
          <cell r="H1345" t="str">
            <v>olivia.kinney@kroger.com</v>
          </cell>
          <cell r="I1345" t="str">
            <v>800-576-4377</v>
          </cell>
          <cell r="J1345" t="str">
            <v>Casey  Killough</v>
          </cell>
          <cell r="K1345" t="str">
            <v>ckillough@harristeeter.com</v>
          </cell>
          <cell r="L1345" t="str">
            <v>704-844-4147</v>
          </cell>
          <cell r="M1345" t="str">
            <v>Lindsay  Capozziello</v>
          </cell>
          <cell r="N1345" t="str">
            <v>lcapozziello@harristeeter.com</v>
          </cell>
          <cell r="O1345" t="str">
            <v>704-291-1252</v>
          </cell>
          <cell r="P1345" t="str">
            <v>Adrian  Barker</v>
          </cell>
          <cell r="Q1345" t="str">
            <v>abarker@harristeeter.com</v>
          </cell>
          <cell r="R1345" t="str">
            <v>704-458-4899</v>
          </cell>
          <cell r="S1345" t="str">
            <v>Shemina  Jiwa-Thomas</v>
          </cell>
          <cell r="T1345" t="str">
            <v>s182phm001@harristeeter.com</v>
          </cell>
          <cell r="U1345" t="str">
            <v>704-243-2034</v>
          </cell>
        </row>
        <row r="1346">
          <cell r="A1346" t="str">
            <v>NS0030</v>
          </cell>
          <cell r="B1346" t="str">
            <v>The Kroger Co.</v>
          </cell>
          <cell r="C1346" t="str">
            <v>HARRIS TEETER PHARMACY 09700030</v>
          </cell>
          <cell r="D1346" t="str">
            <v>LOC-00811</v>
          </cell>
          <cell r="E1346" t="str">
            <v>Mecklenburg</v>
          </cell>
          <cell r="F1346" t="str">
            <v>Mecklenburg</v>
          </cell>
          <cell r="G1346" t="str">
            <v>Pharmacy : chain</v>
          </cell>
          <cell r="H1346" t="str">
            <v>olivia.kinney@kroger.com</v>
          </cell>
          <cell r="I1346" t="str">
            <v>800-576-4377</v>
          </cell>
          <cell r="J1346" t="str">
            <v>Casey  Killough</v>
          </cell>
          <cell r="K1346" t="str">
            <v>ckillough@harristeeter.com</v>
          </cell>
          <cell r="L1346" t="str">
            <v>704-844-4147</v>
          </cell>
          <cell r="M1346" t="str">
            <v>Lindsay  Capozziello</v>
          </cell>
          <cell r="N1346" t="str">
            <v>lcapozziello@harristeeter.com</v>
          </cell>
          <cell r="O1346" t="str">
            <v>704-291-1252</v>
          </cell>
          <cell r="P1346" t="str">
            <v>Adrian  Barker</v>
          </cell>
          <cell r="Q1346" t="str">
            <v>abarker@harristeeter.com</v>
          </cell>
          <cell r="R1346" t="str">
            <v>704-458-4899</v>
          </cell>
          <cell r="S1346" t="str">
            <v>Sarah  Workman</v>
          </cell>
          <cell r="T1346" t="str">
            <v>s030phm001@harristeeter.com</v>
          </cell>
          <cell r="U1346" t="str">
            <v>704-544-4815</v>
          </cell>
        </row>
        <row r="1347">
          <cell r="A1347" t="str">
            <v>NS0472</v>
          </cell>
          <cell r="B1347" t="str">
            <v>The Kroger Co.</v>
          </cell>
          <cell r="C1347" t="str">
            <v>HARRIS TEETER PHARMACY 09700472</v>
          </cell>
          <cell r="D1347" t="str">
            <v>LOC-00808</v>
          </cell>
          <cell r="E1347" t="str">
            <v>Mecklenburg</v>
          </cell>
          <cell r="F1347" t="str">
            <v>Mecklenburg</v>
          </cell>
          <cell r="G1347" t="str">
            <v>Pharmacy : chain</v>
          </cell>
          <cell r="H1347" t="str">
            <v>olivia.kinney@kroger.com</v>
          </cell>
          <cell r="I1347" t="str">
            <v>800-576-4377</v>
          </cell>
          <cell r="J1347" t="str">
            <v>Casey  Killough</v>
          </cell>
          <cell r="K1347" t="str">
            <v>ckillough@harristeeter.com</v>
          </cell>
          <cell r="L1347" t="str">
            <v>704-844-4147</v>
          </cell>
          <cell r="M1347" t="str">
            <v>Lindsay  Capozziello</v>
          </cell>
          <cell r="N1347" t="str">
            <v>lcapozziello@harristeeter.com</v>
          </cell>
          <cell r="O1347" t="str">
            <v>704-291-1252</v>
          </cell>
          <cell r="P1347" t="str">
            <v>Adrian  Barker</v>
          </cell>
          <cell r="Q1347" t="str">
            <v>abarker@harristeeter.com</v>
          </cell>
          <cell r="R1347" t="str">
            <v>704-458-4899</v>
          </cell>
          <cell r="S1347" t="str">
            <v>David  Leigh</v>
          </cell>
          <cell r="T1347" t="str">
            <v>s472phm001@harristeeter.com</v>
          </cell>
          <cell r="U1347" t="str">
            <v>704-597-7243</v>
          </cell>
        </row>
        <row r="1348">
          <cell r="A1348" t="str">
            <v>NS0317</v>
          </cell>
          <cell r="B1348" t="str">
            <v>The Kroger Co.</v>
          </cell>
          <cell r="C1348" t="str">
            <v>HARRIS TEETER PHARMACY 09700317</v>
          </cell>
          <cell r="D1348" t="str">
            <v>LOC-00848</v>
          </cell>
          <cell r="E1348" t="str">
            <v>Mecklenburg</v>
          </cell>
          <cell r="F1348" t="str">
            <v>Mecklenburg</v>
          </cell>
          <cell r="G1348" t="str">
            <v>Pharmacy : chain</v>
          </cell>
          <cell r="H1348" t="str">
            <v>olivia.kinney@kroger.com</v>
          </cell>
          <cell r="I1348" t="str">
            <v>800-576-4377</v>
          </cell>
          <cell r="J1348" t="str">
            <v>Casey  Killough</v>
          </cell>
          <cell r="K1348" t="str">
            <v>ckillough@harristeeter.com</v>
          </cell>
          <cell r="L1348" t="str">
            <v>704-844-4147</v>
          </cell>
          <cell r="M1348" t="str">
            <v>Lindsay  Capozziello</v>
          </cell>
          <cell r="N1348" t="str">
            <v>lcapozziello@harristeeter.com</v>
          </cell>
          <cell r="O1348" t="str">
            <v>704-291-1252</v>
          </cell>
          <cell r="P1348" t="str">
            <v>Adrian  Barker</v>
          </cell>
          <cell r="Q1348" t="str">
            <v>abarker@harristeeter.com</v>
          </cell>
          <cell r="R1348" t="str">
            <v>704-458-4899</v>
          </cell>
          <cell r="S1348" t="str">
            <v>Erin  Gluck</v>
          </cell>
          <cell r="T1348" t="str">
            <v>s317phm001@harristeeter.com</v>
          </cell>
          <cell r="U1348" t="str">
            <v>704-714-4798</v>
          </cell>
        </row>
        <row r="1349">
          <cell r="A1349" t="str">
            <v>NS0011</v>
          </cell>
          <cell r="B1349" t="str">
            <v>The Kroger Co.</v>
          </cell>
          <cell r="C1349" t="str">
            <v>HARRIS TEETER PHARMACY 09700011</v>
          </cell>
          <cell r="D1349" t="str">
            <v>LOC-00809</v>
          </cell>
          <cell r="E1349" t="str">
            <v>Mecklenburg</v>
          </cell>
          <cell r="F1349" t="str">
            <v>Mecklenburg</v>
          </cell>
          <cell r="G1349" t="str">
            <v>Pharmacy : chain</v>
          </cell>
          <cell r="H1349" t="str">
            <v>olivia.kinney@kroger.com</v>
          </cell>
          <cell r="I1349" t="str">
            <v>800-576-4377</v>
          </cell>
          <cell r="J1349" t="str">
            <v>Casey  Killough</v>
          </cell>
          <cell r="K1349" t="str">
            <v>ckillough@harristeeter.com</v>
          </cell>
          <cell r="L1349" t="str">
            <v>704-844-4147</v>
          </cell>
          <cell r="M1349" t="str">
            <v>Lindsay  Capozziello</v>
          </cell>
          <cell r="N1349" t="str">
            <v>lcapozziello@harristeeter.com</v>
          </cell>
          <cell r="O1349" t="str">
            <v>704-291-1252</v>
          </cell>
          <cell r="P1349" t="str">
            <v>Adrian  Barker</v>
          </cell>
          <cell r="Q1349" t="str">
            <v>abarker@harristeeter.com</v>
          </cell>
          <cell r="R1349" t="str">
            <v>704-458-4899</v>
          </cell>
          <cell r="S1349" t="str">
            <v>Terah  Lakin</v>
          </cell>
          <cell r="T1349" t="str">
            <v>s011phm001@harristeeter.com</v>
          </cell>
          <cell r="U1349" t="str">
            <v>704-295-0861</v>
          </cell>
        </row>
        <row r="1350">
          <cell r="A1350" t="str">
            <v>NS0174</v>
          </cell>
          <cell r="B1350" t="str">
            <v>The Kroger Co.</v>
          </cell>
          <cell r="C1350" t="str">
            <v>HARRIS TEETER PHARMACY 09700174</v>
          </cell>
          <cell r="D1350" t="str">
            <v>LOC-00828</v>
          </cell>
          <cell r="E1350" t="str">
            <v>Mecklenburg</v>
          </cell>
          <cell r="F1350" t="str">
            <v>Mecklenburg</v>
          </cell>
          <cell r="G1350" t="str">
            <v>Pharmacy : chain</v>
          </cell>
          <cell r="H1350" t="str">
            <v>olivia.kinney@kroger.com</v>
          </cell>
          <cell r="I1350" t="str">
            <v>800-576-4377</v>
          </cell>
          <cell r="J1350" t="str">
            <v>Casey  Killough</v>
          </cell>
          <cell r="K1350" t="str">
            <v>ckillough@harristeeter.com</v>
          </cell>
          <cell r="L1350" t="str">
            <v>704-844-4147</v>
          </cell>
          <cell r="M1350" t="str">
            <v>Lindsay  Capozziello</v>
          </cell>
          <cell r="N1350" t="str">
            <v>lcapozziello@harristeeter.com</v>
          </cell>
          <cell r="O1350" t="str">
            <v>704-291-1252</v>
          </cell>
          <cell r="P1350" t="str">
            <v>Adrian  Barker</v>
          </cell>
          <cell r="Q1350" t="str">
            <v>abarker@harristeeter.com</v>
          </cell>
          <cell r="R1350" t="str">
            <v>704-458-4899</v>
          </cell>
          <cell r="S1350" t="str">
            <v>Ryan  Kiliany</v>
          </cell>
          <cell r="T1350" t="str">
            <v>s174phm001@harristeeter.com</v>
          </cell>
          <cell r="U1350" t="str">
            <v>704-545-4106</v>
          </cell>
        </row>
        <row r="1351">
          <cell r="A1351" t="str">
            <v>NS0157</v>
          </cell>
          <cell r="B1351" t="str">
            <v>The Kroger Co.</v>
          </cell>
          <cell r="C1351" t="str">
            <v>HARRIS TEETER PHARMACY 09700157</v>
          </cell>
          <cell r="D1351" t="str">
            <v>LOC-00820</v>
          </cell>
          <cell r="E1351" t="str">
            <v>Mecklenburg</v>
          </cell>
          <cell r="F1351" t="str">
            <v>Mecklenburg</v>
          </cell>
          <cell r="G1351" t="str">
            <v>Pharmacy : chain</v>
          </cell>
          <cell r="H1351" t="str">
            <v>olivia.kinney@kroger.com</v>
          </cell>
          <cell r="I1351" t="str">
            <v>800-576-4377</v>
          </cell>
          <cell r="J1351" t="str">
            <v>Casey  Killough</v>
          </cell>
          <cell r="K1351" t="str">
            <v>ckillough@harristeeter.com</v>
          </cell>
          <cell r="L1351" t="str">
            <v>704-844-4147</v>
          </cell>
          <cell r="M1351" t="str">
            <v>Lindsay  Capozziello</v>
          </cell>
          <cell r="N1351" t="str">
            <v>lcapozziello@harristeeter.com</v>
          </cell>
          <cell r="O1351" t="str">
            <v>704-291-1252</v>
          </cell>
          <cell r="P1351" t="str">
            <v>Adrian  Barker</v>
          </cell>
          <cell r="Q1351" t="str">
            <v>abarker@harristeeter.com</v>
          </cell>
          <cell r="R1351" t="str">
            <v>704-458-4899</v>
          </cell>
          <cell r="S1351" t="str">
            <v>Julia  Collins</v>
          </cell>
          <cell r="T1351" t="str">
            <v>s157phm001@harristeeter.com</v>
          </cell>
          <cell r="U1351" t="str">
            <v>704-844-6822</v>
          </cell>
        </row>
        <row r="1352">
          <cell r="A1352" t="str">
            <v>NS0343</v>
          </cell>
          <cell r="B1352" t="str">
            <v>The Kroger Co.</v>
          </cell>
          <cell r="C1352" t="str">
            <v>HARRIS TEETER PHARMACY 09700343</v>
          </cell>
          <cell r="D1352" t="str">
            <v>LOC-00877</v>
          </cell>
          <cell r="E1352" t="str">
            <v>Union</v>
          </cell>
          <cell r="F1352" t="str">
            <v>Union</v>
          </cell>
          <cell r="G1352" t="str">
            <v>Pharmacy : chain</v>
          </cell>
          <cell r="H1352" t="str">
            <v>olivia.kinney@kroger.com</v>
          </cell>
          <cell r="I1352" t="str">
            <v>800-576-4377</v>
          </cell>
          <cell r="J1352" t="str">
            <v>Casey  Killough</v>
          </cell>
          <cell r="K1352" t="str">
            <v>ckillough@harristeeter.com</v>
          </cell>
          <cell r="L1352" t="str">
            <v>704-844-4147</v>
          </cell>
          <cell r="M1352" t="str">
            <v>Lindsay  Capozziello</v>
          </cell>
          <cell r="N1352" t="str">
            <v>lcapozziello@harristeeter.com</v>
          </cell>
          <cell r="O1352" t="str">
            <v>704-291-1252</v>
          </cell>
          <cell r="P1352" t="str">
            <v>Adrian  Barker</v>
          </cell>
          <cell r="Q1352" t="str">
            <v>abarker@harristeeter.com</v>
          </cell>
          <cell r="R1352" t="str">
            <v>704-458-4899</v>
          </cell>
          <cell r="S1352" t="str">
            <v>Faiza  Jama</v>
          </cell>
          <cell r="T1352" t="str">
            <v>s343phm001@harristeeter.com</v>
          </cell>
          <cell r="U1352" t="str">
            <v>704-847-5771</v>
          </cell>
        </row>
        <row r="1353">
          <cell r="A1353" t="str">
            <v>NS0440</v>
          </cell>
          <cell r="B1353" t="str">
            <v>The Kroger Co.</v>
          </cell>
          <cell r="C1353" t="str">
            <v>HARRIS TEETER PHARMACY 09700440</v>
          </cell>
          <cell r="D1353" t="str">
            <v>LOC-00878</v>
          </cell>
          <cell r="E1353" t="str">
            <v>Mecklenburg</v>
          </cell>
          <cell r="F1353" t="str">
            <v>Mecklenburg</v>
          </cell>
          <cell r="G1353" t="str">
            <v>Pharmacy : chain</v>
          </cell>
          <cell r="H1353" t="str">
            <v>olivia.kinney@kroger.com</v>
          </cell>
          <cell r="I1353" t="str">
            <v>800-576-4377</v>
          </cell>
          <cell r="J1353" t="str">
            <v>Casey  Killough</v>
          </cell>
          <cell r="K1353" t="str">
            <v>ckillough@harristeeter.com</v>
          </cell>
          <cell r="L1353" t="str">
            <v>704-844-4147</v>
          </cell>
          <cell r="M1353" t="str">
            <v>Lindsay  Capozziello</v>
          </cell>
          <cell r="N1353" t="str">
            <v>lcapozziello@harristeeter.com</v>
          </cell>
          <cell r="O1353" t="str">
            <v>704-291-1252</v>
          </cell>
          <cell r="P1353" t="str">
            <v>Adrian  Barker</v>
          </cell>
          <cell r="Q1353" t="str">
            <v>abarker@harristeeter.com</v>
          </cell>
          <cell r="R1353" t="str">
            <v>704-458-4899</v>
          </cell>
          <cell r="S1353" t="str">
            <v>Susan  Barch</v>
          </cell>
          <cell r="T1353" t="str">
            <v>s440phm001@harristeeter.com</v>
          </cell>
          <cell r="U1353" t="str">
            <v>704-303-8626</v>
          </cell>
        </row>
        <row r="1354">
          <cell r="A1354" t="str">
            <v>NS0045</v>
          </cell>
          <cell r="B1354" t="str">
            <v>The Kroger Co.</v>
          </cell>
          <cell r="C1354" t="str">
            <v>HARRIS TEETER PHARMACY 09700045</v>
          </cell>
          <cell r="D1354" t="str">
            <v>LOC-00812</v>
          </cell>
          <cell r="E1354" t="str">
            <v>Mecklenburg</v>
          </cell>
          <cell r="F1354" t="str">
            <v>Mecklenburg</v>
          </cell>
          <cell r="G1354" t="str">
            <v>Pharmacy : chain</v>
          </cell>
          <cell r="H1354" t="str">
            <v>olivia.kinney@kroger.com</v>
          </cell>
          <cell r="I1354" t="str">
            <v>800-576-4377</v>
          </cell>
          <cell r="J1354" t="str">
            <v>Casey  Killough</v>
          </cell>
          <cell r="K1354" t="str">
            <v>ckillough@harristeeter.com</v>
          </cell>
          <cell r="L1354" t="str">
            <v>704-844-4147</v>
          </cell>
          <cell r="M1354" t="str">
            <v>Lindsay  Capozziello</v>
          </cell>
          <cell r="N1354" t="str">
            <v>lcapozziello@harristeeter.com</v>
          </cell>
          <cell r="O1354" t="str">
            <v>704-291-1252</v>
          </cell>
          <cell r="P1354" t="str">
            <v>Adrian  Barker</v>
          </cell>
          <cell r="Q1354" t="str">
            <v>abarker@harristeeter.com</v>
          </cell>
          <cell r="R1354" t="str">
            <v>704-458-4899</v>
          </cell>
          <cell r="S1354" t="str">
            <v>Molly  Thaxton</v>
          </cell>
          <cell r="T1354" t="str">
            <v>s045phm001@harristeeter.com</v>
          </cell>
          <cell r="U1354" t="str">
            <v>704-845-8619</v>
          </cell>
        </row>
        <row r="1355">
          <cell r="A1355" t="str">
            <v>NS0273</v>
          </cell>
          <cell r="B1355" t="str">
            <v>The Kroger Co.</v>
          </cell>
          <cell r="C1355" t="str">
            <v>HARRIS TEETER PHARMACY 09700273</v>
          </cell>
          <cell r="D1355" t="str">
            <v>LOC-00842</v>
          </cell>
          <cell r="E1355" t="str">
            <v>Union</v>
          </cell>
          <cell r="F1355" t="str">
            <v>Union</v>
          </cell>
          <cell r="G1355" t="str">
            <v>Pharmacy : chain</v>
          </cell>
          <cell r="H1355" t="str">
            <v>olivia.kinney@kroger.com</v>
          </cell>
          <cell r="I1355" t="str">
            <v>800-576-4377</v>
          </cell>
          <cell r="J1355" t="str">
            <v>Casey  Killough</v>
          </cell>
          <cell r="K1355" t="str">
            <v>ckillough@harristeeter.com</v>
          </cell>
          <cell r="L1355" t="str">
            <v>704-844-4147</v>
          </cell>
          <cell r="M1355" t="str">
            <v>Lindsay  Capozziello</v>
          </cell>
          <cell r="N1355" t="str">
            <v>lcapozziello@harristeeter.com</v>
          </cell>
          <cell r="O1355" t="str">
            <v>704-291-1252</v>
          </cell>
          <cell r="P1355" t="str">
            <v>Adrian  Barker</v>
          </cell>
          <cell r="Q1355" t="str">
            <v>abarker@harristeeter.com</v>
          </cell>
          <cell r="R1355" t="str">
            <v>704-458-4899</v>
          </cell>
          <cell r="S1355" t="str">
            <v>Timothy  Berg</v>
          </cell>
          <cell r="T1355" t="str">
            <v>s273phm001@harristeeter.com</v>
          </cell>
          <cell r="U1355" t="str">
            <v>704-684-0224</v>
          </cell>
        </row>
        <row r="1356">
          <cell r="A1356" t="str">
            <v>NS0249</v>
          </cell>
          <cell r="B1356" t="str">
            <v>The Kroger Co.</v>
          </cell>
          <cell r="C1356" t="str">
            <v>HARRIS TEETER PHARMACY 09700249</v>
          </cell>
          <cell r="D1356" t="str">
            <v>LOC-00834</v>
          </cell>
          <cell r="E1356" t="str">
            <v>Union</v>
          </cell>
          <cell r="F1356" t="str">
            <v>Union</v>
          </cell>
          <cell r="G1356" t="str">
            <v>Pharmacy : chain</v>
          </cell>
          <cell r="H1356" t="str">
            <v>olivia.kinney@kroger.com</v>
          </cell>
          <cell r="I1356" t="str">
            <v>800-576-4377</v>
          </cell>
          <cell r="J1356" t="str">
            <v>Casey  Killough</v>
          </cell>
          <cell r="K1356" t="str">
            <v>ckillough@harristeeter.com</v>
          </cell>
          <cell r="L1356" t="str">
            <v>704-844-4147</v>
          </cell>
          <cell r="M1356" t="str">
            <v>Lindsay  Capozziello</v>
          </cell>
          <cell r="N1356" t="str">
            <v>lcapozziello@harristeeter.com</v>
          </cell>
          <cell r="O1356" t="str">
            <v>704-291-1252</v>
          </cell>
          <cell r="P1356" t="str">
            <v>Adrian  Barker</v>
          </cell>
          <cell r="Q1356" t="str">
            <v>abarker@harristeeter.com</v>
          </cell>
          <cell r="R1356" t="str">
            <v>704-458-4899</v>
          </cell>
          <cell r="S1356" t="str">
            <v>Shyni  Abraham</v>
          </cell>
          <cell r="T1356" t="str">
            <v>s249phm001@harristeeter.com</v>
          </cell>
          <cell r="U1356" t="str">
            <v>704-843-0433</v>
          </cell>
        </row>
        <row r="1357">
          <cell r="A1357" t="str">
            <v>96C012</v>
          </cell>
          <cell r="B1357" t="str">
            <v>The Liberty Clinics</v>
          </cell>
          <cell r="C1357" t="str">
            <v>Case Farms Processing Inc. - Goldsboro, NC</v>
          </cell>
          <cell r="D1357" t="str">
            <v>LOC-02163</v>
          </cell>
          <cell r="E1357" t="str">
            <v>Wayne</v>
          </cell>
          <cell r="F1357" t="str">
            <v>Wayne</v>
          </cell>
          <cell r="G1357" t="str">
            <v>Commercial vaccination service provider</v>
          </cell>
          <cell r="H1357" t="str">
            <v>srentsch@gabrailcancercenter.com</v>
          </cell>
          <cell r="I1357" t="str">
            <v>330-936-2068</v>
          </cell>
          <cell r="J1357" t="str">
            <v>Kevin  Phillips</v>
          </cell>
          <cell r="K1357" t="str">
            <v>kphillips@casefarms.com</v>
          </cell>
          <cell r="L1357" t="str">
            <v>704-528-2724</v>
          </cell>
          <cell r="M1357" t="str">
            <v>Nashat Y Gabrail</v>
          </cell>
          <cell r="N1357" t="str">
            <v>ngabrailmd@gabrailcancercenter.com</v>
          </cell>
          <cell r="O1357" t="str">
            <v>330-936-7618</v>
          </cell>
          <cell r="P1357" t="str">
            <v>Shelly  Rentsch</v>
          </cell>
          <cell r="Q1357" t="str">
            <v>srentsch@gabrailcancercenter.com</v>
          </cell>
          <cell r="R1357" t="str">
            <v>330-936-2068</v>
          </cell>
          <cell r="S1357" t="str">
            <v>Susan  Domenech</v>
          </cell>
          <cell r="T1357" t="str">
            <v>sdomenech@casefarms.com</v>
          </cell>
          <cell r="U1357" t="str">
            <v>919-580-3325</v>
          </cell>
        </row>
        <row r="1358">
          <cell r="A1358" t="str">
            <v>12C014</v>
          </cell>
          <cell r="B1358" t="str">
            <v>The Liberty Clinics</v>
          </cell>
          <cell r="C1358" t="str">
            <v>Case Farms Processing Inc. - Morganton</v>
          </cell>
          <cell r="D1358" t="str">
            <v>LOC-02176</v>
          </cell>
          <cell r="E1358" t="str">
            <v>Burke</v>
          </cell>
          <cell r="F1358" t="str">
            <v>Burke</v>
          </cell>
          <cell r="G1358" t="str">
            <v>Commercial vaccination service provider</v>
          </cell>
          <cell r="H1358" t="str">
            <v>srentsch@gabrailcancercenter.com</v>
          </cell>
          <cell r="I1358" t="str">
            <v>330-936-2068</v>
          </cell>
          <cell r="J1358" t="str">
            <v>Kevin  Phillips</v>
          </cell>
          <cell r="K1358" t="str">
            <v>kphillips@casefarms.com</v>
          </cell>
          <cell r="L1358" t="str">
            <v>704-528-2724</v>
          </cell>
          <cell r="M1358" t="str">
            <v>Nashat Y Gabrail</v>
          </cell>
          <cell r="N1358" t="str">
            <v>ngabrailmd@gabrailcancercenter.com</v>
          </cell>
          <cell r="O1358" t="str">
            <v>330-936-7618</v>
          </cell>
          <cell r="P1358" t="str">
            <v>Shelly  Rentsch</v>
          </cell>
          <cell r="Q1358" t="str">
            <v>srentsch@gabrailcancercenter.com</v>
          </cell>
          <cell r="R1358" t="str">
            <v>330-936-2068</v>
          </cell>
          <cell r="S1358" t="str">
            <v>Victoria  King</v>
          </cell>
          <cell r="T1358" t="str">
            <v>vking@casefarms.com</v>
          </cell>
          <cell r="U1358" t="str">
            <v>828-439-6424</v>
          </cell>
        </row>
        <row r="1359">
          <cell r="A1359" t="str">
            <v>41C003</v>
          </cell>
          <cell r="B1359" t="str">
            <v>The Moses H. Cone Memorial Hospital Operating Corp</v>
          </cell>
          <cell r="C1359" t="str">
            <v>Wesley Long Hospital</v>
          </cell>
          <cell r="D1359" t="str">
            <v>LOC-00166</v>
          </cell>
          <cell r="E1359" t="str">
            <v>Guilford</v>
          </cell>
          <cell r="F1359" t="str">
            <v>Guilford</v>
          </cell>
          <cell r="G1359" t="str">
            <v>Hospital</v>
          </cell>
          <cell r="H1359" t="str">
            <v>deanne.brooks@conehealth.com</v>
          </cell>
          <cell r="I1359" t="str">
            <v>336-832-7000</v>
          </cell>
          <cell r="J1359" t="str">
            <v>Terry  Akin</v>
          </cell>
          <cell r="K1359" t="str">
            <v>terry.akin@conehealth.com</v>
          </cell>
          <cell r="L1359" t="str">
            <v>336-832-9500</v>
          </cell>
          <cell r="M1359" t="str">
            <v>Bruce  Swords</v>
          </cell>
          <cell r="N1359" t="str">
            <v>bruce.swords@conehealth.com</v>
          </cell>
          <cell r="O1359" t="str">
            <v>336-832-2326</v>
          </cell>
          <cell r="P1359" t="str">
            <v>Tina  Harris</v>
          </cell>
          <cell r="Q1359" t="str">
            <v>tina.harris@conehealth.com</v>
          </cell>
          <cell r="R1359" t="str">
            <v>336-832-0285</v>
          </cell>
          <cell r="S1359" t="str">
            <v>Elvira  Madueme</v>
          </cell>
          <cell r="T1359" t="str">
            <v>elvira.madueme@conehealth.com</v>
          </cell>
          <cell r="U1359" t="str">
            <v>336-832-0528</v>
          </cell>
        </row>
        <row r="1360">
          <cell r="A1360" t="str">
            <v>79C001</v>
          </cell>
          <cell r="B1360" t="str">
            <v>The Moses H. Cone Memorial Hospital Operating Corp</v>
          </cell>
          <cell r="C1360" t="str">
            <v>Annie Penn Hospital</v>
          </cell>
          <cell r="D1360" t="str">
            <v>LOC-00233</v>
          </cell>
          <cell r="E1360" t="str">
            <v>Guilford</v>
          </cell>
          <cell r="F1360" t="str">
            <v>Guilford</v>
          </cell>
          <cell r="G1360" t="str">
            <v>Hospital</v>
          </cell>
          <cell r="H1360" t="str">
            <v>deanne.brooks@conehealth.com</v>
          </cell>
          <cell r="I1360" t="str">
            <v>336-832-7000</v>
          </cell>
          <cell r="J1360" t="str">
            <v>Terry  Akin</v>
          </cell>
          <cell r="K1360" t="str">
            <v>terry.akin@conehealth.com</v>
          </cell>
          <cell r="L1360" t="str">
            <v>336-832-9500</v>
          </cell>
          <cell r="M1360" t="str">
            <v>Bruce  Swords</v>
          </cell>
          <cell r="N1360" t="str">
            <v>bruce.swords@conehealth.com</v>
          </cell>
          <cell r="O1360" t="str">
            <v>336-832-2326</v>
          </cell>
          <cell r="P1360" t="str">
            <v>Nancy  Madren</v>
          </cell>
          <cell r="Q1360" t="str">
            <v>nancy.madren@conehealth.com</v>
          </cell>
          <cell r="R1360" t="str">
            <v>336-951-4005</v>
          </cell>
          <cell r="S1360" t="str">
            <v>Jennifer  Mendenhall</v>
          </cell>
          <cell r="T1360" t="str">
            <v>jennifer.mendenhall@conehealth.com</v>
          </cell>
          <cell r="U1360" t="str">
            <v>336-951-4659</v>
          </cell>
        </row>
        <row r="1361">
          <cell r="A1361" t="str">
            <v>41C002</v>
          </cell>
          <cell r="B1361" t="str">
            <v>The Moses H. Cone Memorial Hospital Operating Corp</v>
          </cell>
          <cell r="C1361" t="str">
            <v>Moses H. Cone Memorial Hospital</v>
          </cell>
          <cell r="D1361" t="str">
            <v>LOC-00266</v>
          </cell>
          <cell r="E1361" t="str">
            <v>Guilford</v>
          </cell>
          <cell r="F1361" t="str">
            <v>Guilford</v>
          </cell>
          <cell r="G1361" t="str">
            <v>Hospital</v>
          </cell>
          <cell r="H1361" t="str">
            <v>deanne.brooks@conehealth.com</v>
          </cell>
          <cell r="I1361" t="str">
            <v>336-832-7000</v>
          </cell>
          <cell r="J1361" t="str">
            <v>Terry  Akin</v>
          </cell>
          <cell r="K1361" t="str">
            <v>terry.akin@conehealth.com</v>
          </cell>
          <cell r="L1361" t="str">
            <v>336-832-9500</v>
          </cell>
          <cell r="M1361" t="str">
            <v>Bruce  Swords</v>
          </cell>
          <cell r="N1361" t="str">
            <v>bruce.swords@conehealth.com</v>
          </cell>
          <cell r="O1361" t="str">
            <v>336-832-2326</v>
          </cell>
          <cell r="P1361" t="str">
            <v>Marci  Knorr</v>
          </cell>
          <cell r="Q1361" t="str">
            <v>marci.knorr@conehealth.com</v>
          </cell>
          <cell r="R1361" t="str">
            <v>336-832-9234</v>
          </cell>
          <cell r="S1361" t="str">
            <v>Andy  Johnston</v>
          </cell>
          <cell r="T1361" t="str">
            <v>andy.johnston@conehealth.com</v>
          </cell>
          <cell r="U1361" t="str">
            <v>336-832-8106</v>
          </cell>
        </row>
        <row r="1362">
          <cell r="A1362" t="str">
            <v>01C002</v>
          </cell>
          <cell r="B1362" t="str">
            <v>The Moses H. Cone Memorial Hospital Operating Corp</v>
          </cell>
          <cell r="C1362" t="str">
            <v>Alamance Regional Medical Center, Inc.</v>
          </cell>
          <cell r="D1362" t="str">
            <v>LOC-00229</v>
          </cell>
          <cell r="E1362" t="str">
            <v>Guilford</v>
          </cell>
          <cell r="F1362" t="str">
            <v>Guilford</v>
          </cell>
          <cell r="G1362" t="str">
            <v>Hospital</v>
          </cell>
          <cell r="H1362" t="str">
            <v>deanne.brooks@conehealth.com</v>
          </cell>
          <cell r="I1362" t="str">
            <v>336-832-7000</v>
          </cell>
          <cell r="J1362" t="str">
            <v>Terry  Akin</v>
          </cell>
          <cell r="K1362" t="str">
            <v>terry.akin@conehealth.com</v>
          </cell>
          <cell r="L1362" t="str">
            <v>336-832-9500</v>
          </cell>
          <cell r="M1362" t="str">
            <v>Bruce  Swords</v>
          </cell>
          <cell r="N1362" t="str">
            <v>bruce.swords@conehealth.com</v>
          </cell>
          <cell r="O1362" t="str">
            <v>336-832-2326</v>
          </cell>
          <cell r="P1362" t="str">
            <v>Sandra G Faucette</v>
          </cell>
          <cell r="Q1362" t="str">
            <v>sandra.faucette@conehealth.com</v>
          </cell>
          <cell r="R1362" t="str">
            <v>336-538-7323</v>
          </cell>
          <cell r="S1362" t="str">
            <v>Lisa  Kluttz</v>
          </cell>
          <cell r="T1362" t="str">
            <v>lisa.kluttz@conehealth.com</v>
          </cell>
          <cell r="U1362" t="str">
            <v>336-538-7793</v>
          </cell>
        </row>
        <row r="1363">
          <cell r="A1363" t="str">
            <v>130001</v>
          </cell>
          <cell r="B1363" t="str">
            <v>The Public Health Authority of Cabarrus County dba as Cabarrus Health Alliance</v>
          </cell>
          <cell r="C1363" t="str">
            <v>Cabarrus Health Alliance</v>
          </cell>
          <cell r="D1363" t="str">
            <v>LOC-00303</v>
          </cell>
          <cell r="E1363" t="str">
            <v>Cabarrus</v>
          </cell>
          <cell r="F1363" t="str">
            <v>Cabarrus</v>
          </cell>
          <cell r="G1363" t="str">
            <v>Public health provider : public health clinic</v>
          </cell>
          <cell r="H1363" t="str">
            <v>suzanne.knight@cabarrushealth.org</v>
          </cell>
          <cell r="I1363" t="str">
            <v>+704-920-1000</v>
          </cell>
          <cell r="J1363" t="str">
            <v>Sue  Yates</v>
          </cell>
          <cell r="K1363" t="str">
            <v>sue.yates@cabarrushealth.org</v>
          </cell>
          <cell r="L1363" t="str">
            <v>+704-920-1212</v>
          </cell>
          <cell r="M1363" t="str">
            <v>Russell  Suda</v>
          </cell>
          <cell r="N1363" t="str">
            <v>russell.suda@cabarrushealth.org</v>
          </cell>
          <cell r="O1363" t="str">
            <v>+704-920-1278</v>
          </cell>
          <cell r="P1363" t="str">
            <v>Dana  Rynk</v>
          </cell>
          <cell r="Q1363" t="str">
            <v>dana.rynk@cabarrushealth.org</v>
          </cell>
          <cell r="R1363" t="str">
            <v>704-920-1242</v>
          </cell>
          <cell r="S1363" t="str">
            <v>Danielle  Cook</v>
          </cell>
          <cell r="T1363" t="str">
            <v>danielle.cook@cabarrushealth.org</v>
          </cell>
          <cell r="U1363" t="str">
            <v>704-920-1271</v>
          </cell>
        </row>
        <row r="1364">
          <cell r="A1364" t="str">
            <v>10C011</v>
          </cell>
          <cell r="B1364" t="str">
            <v>Thomas Drugs Inc</v>
          </cell>
          <cell r="C1364" t="str">
            <v>Thomas Drugs Shallotte</v>
          </cell>
          <cell r="D1364" t="str">
            <v>LOC-02065</v>
          </cell>
          <cell r="E1364" t="str">
            <v>Brunswick</v>
          </cell>
          <cell r="F1364" t="str">
            <v>Brunswick</v>
          </cell>
          <cell r="G1364" t="str">
            <v>Pharmacy : independent</v>
          </cell>
          <cell r="H1364" t="str">
            <v>edthomasrx@gmail.com</v>
          </cell>
          <cell r="I1364" t="str">
            <v>910-579-3200</v>
          </cell>
          <cell r="J1364" t="str">
            <v>Edward R Thomas</v>
          </cell>
          <cell r="K1364" t="str">
            <v>edthomasrx@gmail.com</v>
          </cell>
          <cell r="L1364" t="str">
            <v>910-579-3200</v>
          </cell>
          <cell r="M1364" t="str">
            <v>Edward R Thomas</v>
          </cell>
          <cell r="N1364" t="str">
            <v>edthomasrx@gmail.com</v>
          </cell>
          <cell r="O1364" t="str">
            <v>910-579-3200</v>
          </cell>
          <cell r="P1364" t="str">
            <v>Lewis B Tyndall</v>
          </cell>
          <cell r="Q1364" t="str">
            <v>shallotte@thomasseashore.com</v>
          </cell>
          <cell r="R1364" t="str">
            <v>910-754-4720</v>
          </cell>
          <cell r="S1364" t="str">
            <v>Edward  Thomas</v>
          </cell>
          <cell r="T1364" t="str">
            <v>edthomasrx@gmail.com</v>
          </cell>
          <cell r="U1364" t="str">
            <v>910-579-3200</v>
          </cell>
        </row>
        <row r="1365">
          <cell r="A1365" t="str">
            <v>10C008</v>
          </cell>
          <cell r="B1365" t="str">
            <v>Thomas Drugs Inc</v>
          </cell>
          <cell r="C1365" t="str">
            <v>Seashore Drugs</v>
          </cell>
          <cell r="D1365" t="str">
            <v>LOC-02064</v>
          </cell>
          <cell r="E1365" t="str">
            <v>Brunswick</v>
          </cell>
          <cell r="F1365" t="str">
            <v>Brunswick</v>
          </cell>
          <cell r="G1365" t="str">
            <v>Pharmacy : independent</v>
          </cell>
          <cell r="H1365" t="str">
            <v>edthomasrx@gmail.com</v>
          </cell>
          <cell r="I1365" t="str">
            <v>910-579-3200</v>
          </cell>
          <cell r="J1365" t="str">
            <v>Edward R Thomas</v>
          </cell>
          <cell r="K1365" t="str">
            <v>edthomasrx@gmail.com</v>
          </cell>
          <cell r="L1365" t="str">
            <v>910-579-3200</v>
          </cell>
          <cell r="M1365" t="str">
            <v>Edward R Thomas</v>
          </cell>
          <cell r="N1365" t="str">
            <v>edthomasrx@gmail.com</v>
          </cell>
          <cell r="O1365" t="str">
            <v>910-579-3200</v>
          </cell>
          <cell r="P1365" t="str">
            <v>Carrie W Danford</v>
          </cell>
          <cell r="Q1365" t="str">
            <v>calabash@thomasseashore.com</v>
          </cell>
          <cell r="R1365" t="str">
            <v>910-579-3200</v>
          </cell>
          <cell r="S1365" t="str">
            <v>Edward R Thomas</v>
          </cell>
          <cell r="T1365" t="str">
            <v>edthomasrx@gmail.com</v>
          </cell>
          <cell r="U1365" t="str">
            <v>910-579-3200</v>
          </cell>
        </row>
        <row r="1366">
          <cell r="A1366" t="str">
            <v>10C009</v>
          </cell>
          <cell r="B1366" t="str">
            <v>Thomas Drugs Inc</v>
          </cell>
          <cell r="C1366" t="str">
            <v>Thomas Drugs Oak Island</v>
          </cell>
          <cell r="D1366" t="str">
            <v>LOC-02067</v>
          </cell>
          <cell r="E1366" t="str">
            <v>Brunswick</v>
          </cell>
          <cell r="F1366" t="str">
            <v>Brunswick</v>
          </cell>
          <cell r="G1366" t="str">
            <v>Pharmacy : independent</v>
          </cell>
          <cell r="H1366" t="str">
            <v>edthomasrx@gmail.com</v>
          </cell>
          <cell r="I1366" t="str">
            <v>910-579-3200</v>
          </cell>
          <cell r="J1366" t="str">
            <v>Edward R Thomas</v>
          </cell>
          <cell r="K1366" t="str">
            <v>edthomasrx@gmail.com</v>
          </cell>
          <cell r="L1366" t="str">
            <v>910-579-3200</v>
          </cell>
          <cell r="M1366" t="str">
            <v>Edward R Thomas</v>
          </cell>
          <cell r="N1366" t="str">
            <v>edthomasrx@gmail.com</v>
          </cell>
          <cell r="O1366" t="str">
            <v>910-579-3200</v>
          </cell>
          <cell r="P1366" t="str">
            <v>Jeffrey H Ezzelle</v>
          </cell>
          <cell r="Q1366" t="str">
            <v>oakisland@thomasseashore.com</v>
          </cell>
          <cell r="R1366" t="str">
            <v>910-278-6050</v>
          </cell>
          <cell r="S1366" t="str">
            <v>Cameron  Mines</v>
          </cell>
          <cell r="T1366" t="str">
            <v>cameron@thomasseashore.com</v>
          </cell>
          <cell r="U1366" t="str">
            <v>910-278-6050</v>
          </cell>
        </row>
        <row r="1367">
          <cell r="A1367" t="str">
            <v>43C008</v>
          </cell>
          <cell r="B1367" t="str">
            <v>Thomas Drug Store of Dunn, Inc.</v>
          </cell>
          <cell r="C1367" t="str">
            <v>Thomas Drug Store of Dunn, Inc.</v>
          </cell>
          <cell r="D1367" t="str">
            <v>LOC-02463</v>
          </cell>
          <cell r="E1367" t="str">
            <v>Harnett</v>
          </cell>
          <cell r="F1367" t="str">
            <v>Harnett</v>
          </cell>
          <cell r="G1367" t="str">
            <v>Pharmacy : independent</v>
          </cell>
          <cell r="H1367" t="str">
            <v>thomasdrugsofdunn@gmail.com</v>
          </cell>
          <cell r="I1367" t="str">
            <v>910-892-2114</v>
          </cell>
          <cell r="J1367" t="str">
            <v>Paige T Houston</v>
          </cell>
          <cell r="K1367" t="str">
            <v>thomasdrugsofdunn@gmail.com</v>
          </cell>
          <cell r="L1367" t="str">
            <v>910-892-2114</v>
          </cell>
          <cell r="M1367" t="str">
            <v>Paige T Houston</v>
          </cell>
          <cell r="N1367" t="str">
            <v>thomasdrugsofdunn@gmail.com</v>
          </cell>
          <cell r="O1367" t="str">
            <v>910-892-2114</v>
          </cell>
          <cell r="P1367" t="str">
            <v>Paige T Houston</v>
          </cell>
          <cell r="Q1367" t="str">
            <v>thomasdrugsofdunn@gmail.com</v>
          </cell>
          <cell r="R1367" t="str">
            <v>910-892-2114</v>
          </cell>
          <cell r="S1367" t="str">
            <v>Hannah D Miriello</v>
          </cell>
          <cell r="T1367" t="str">
            <v>hdmiriello@gmail.com</v>
          </cell>
          <cell r="U1367" t="str">
            <v>910-892-2114</v>
          </cell>
        </row>
        <row r="1368">
          <cell r="A1368" t="str">
            <v>29C009</v>
          </cell>
          <cell r="B1368" t="str">
            <v>Thomasville Family Pharmacy</v>
          </cell>
          <cell r="C1368" t="str">
            <v>Thomasville  Family Pharmacy</v>
          </cell>
          <cell r="D1368" t="str">
            <v>LOC-01942</v>
          </cell>
          <cell r="E1368" t="str">
            <v>Davidson</v>
          </cell>
          <cell r="F1368" t="str">
            <v>Davidson</v>
          </cell>
          <cell r="G1368" t="str">
            <v>Pharmacy : independent</v>
          </cell>
          <cell r="H1368" t="str">
            <v>thomasvillefamilypharmacy@hotmail.com</v>
          </cell>
          <cell r="I1368" t="str">
            <v>336-313-6143</v>
          </cell>
          <cell r="J1368" t="str">
            <v>Russell  Patterson</v>
          </cell>
          <cell r="K1368" t="str">
            <v>pmc.management@outlook.com</v>
          </cell>
          <cell r="L1368" t="str">
            <v>336-817-6794</v>
          </cell>
          <cell r="M1368" t="str">
            <v>Russell  Patterson</v>
          </cell>
          <cell r="N1368" t="str">
            <v>pmc.management@outlook.com</v>
          </cell>
          <cell r="O1368" t="str">
            <v>336-817-6794</v>
          </cell>
          <cell r="P1368" t="str">
            <v>Kevin D Gardner</v>
          </cell>
          <cell r="Q1368" t="str">
            <v>thomasvillefamilypharmacy@hotmail.com</v>
          </cell>
          <cell r="R1368" t="str">
            <v>336-313-6143</v>
          </cell>
          <cell r="S1368" t="str">
            <v>Jeffery  Halcomb</v>
          </cell>
          <cell r="T1368" t="str">
            <v>pmc.management@outlook.com</v>
          </cell>
          <cell r="U1368" t="str">
            <v>336-313-6143</v>
          </cell>
        </row>
        <row r="1369">
          <cell r="A1369" t="str">
            <v>290011</v>
          </cell>
          <cell r="B1369" t="str">
            <v>Thomasville Pediatrics</v>
          </cell>
          <cell r="C1369" t="str">
            <v>Thomasville Pediatrics</v>
          </cell>
          <cell r="D1369" t="str">
            <v>LOC-03230</v>
          </cell>
          <cell r="E1369" t="str">
            <v>Davidson</v>
          </cell>
          <cell r="F1369" t="str">
            <v>Davidson</v>
          </cell>
          <cell r="G1369" t="str">
            <v>Medical practice : pediatrics</v>
          </cell>
          <cell r="H1369" t="str">
            <v>tatpediatrics@gmail.com</v>
          </cell>
          <cell r="I1369" t="str">
            <v>336-475-2348</v>
          </cell>
          <cell r="J1369" t="str">
            <v>David R Williams</v>
          </cell>
          <cell r="K1369" t="str">
            <v>tatpediatrics@gmail.com</v>
          </cell>
          <cell r="L1369" t="str">
            <v>336-475-2348</v>
          </cell>
          <cell r="M1369" t="str">
            <v>David R Williams Jr</v>
          </cell>
          <cell r="N1369" t="str">
            <v>tatpediatrics@gmail.com</v>
          </cell>
          <cell r="O1369" t="str">
            <v>336-475-2348</v>
          </cell>
          <cell r="P1369" t="str">
            <v>Ashley J McDowell</v>
          </cell>
          <cell r="Q1369" t="str">
            <v>anj2325@yahoo.com</v>
          </cell>
          <cell r="R1369" t="str">
            <v>336-475-2348</v>
          </cell>
          <cell r="S1369" t="str">
            <v>Laura K Armwood</v>
          </cell>
          <cell r="T1369" t="str">
            <v>armwood8314@gmail.com</v>
          </cell>
          <cell r="U1369" t="str">
            <v>336-475-2348</v>
          </cell>
        </row>
        <row r="1370">
          <cell r="A1370" t="str">
            <v>01C004</v>
          </cell>
          <cell r="B1370" t="str">
            <v>THREE GUYS PHARMACY DBA TOTAL CARE PHARMACY</v>
          </cell>
          <cell r="C1370" t="str">
            <v>TOTAL CARE PHARMACY</v>
          </cell>
          <cell r="D1370" t="str">
            <v>LOC-01187</v>
          </cell>
          <cell r="E1370" t="str">
            <v>Alamance</v>
          </cell>
          <cell r="F1370" t="str">
            <v>Alamance</v>
          </cell>
          <cell r="G1370" t="str">
            <v>Pharmacy : independent</v>
          </cell>
          <cell r="H1370" t="str">
            <v>info@totalcareburlington.com</v>
          </cell>
          <cell r="I1370" t="str">
            <v>336-570-2273</v>
          </cell>
          <cell r="J1370" t="str">
            <v>STEVEN G DETTER</v>
          </cell>
          <cell r="K1370" t="str">
            <v>office2@totalcareburlington.com</v>
          </cell>
          <cell r="L1370" t="str">
            <v>336-570-2273</v>
          </cell>
          <cell r="M1370" t="str">
            <v>ROBBIN E LEE</v>
          </cell>
          <cell r="N1370" t="str">
            <v>info@totalcareburlington.com</v>
          </cell>
          <cell r="O1370" t="str">
            <v>336-570-2273</v>
          </cell>
          <cell r="P1370" t="str">
            <v>ROBBIN E LEE</v>
          </cell>
          <cell r="Q1370" t="str">
            <v>info@totalcareburlington.com</v>
          </cell>
          <cell r="R1370" t="str">
            <v>336-570-2273</v>
          </cell>
          <cell r="S1370" t="str">
            <v>STEVEN G Detter</v>
          </cell>
          <cell r="T1370" t="str">
            <v>office2@totalcareburlington.com</v>
          </cell>
          <cell r="U1370" t="str">
            <v>336-570-2273</v>
          </cell>
        </row>
        <row r="1371">
          <cell r="A1371" t="str">
            <v>36C020</v>
          </cell>
          <cell r="B1371" t="str">
            <v>Thrower Enterprises dba College Park Pharmacy</v>
          </cell>
          <cell r="C1371" t="str">
            <v>College Park Pharmacy</v>
          </cell>
          <cell r="D1371" t="str">
            <v>LOC-02479</v>
          </cell>
          <cell r="E1371" t="str">
            <v>Gaston</v>
          </cell>
          <cell r="F1371" t="str">
            <v>Gaston</v>
          </cell>
          <cell r="G1371" t="str">
            <v>Pharmacy : independent</v>
          </cell>
          <cell r="H1371" t="str">
            <v>collegepark682@gmail.com</v>
          </cell>
          <cell r="I1371" t="str">
            <v>704-825-5179</v>
          </cell>
          <cell r="J1371" t="str">
            <v>Patricia T Williamson</v>
          </cell>
          <cell r="K1371" t="str">
            <v>collegepark682@gmail.com</v>
          </cell>
          <cell r="L1371" t="str">
            <v>704-825-5179</v>
          </cell>
          <cell r="M1371" t="str">
            <v>WILLIAM N THROWER</v>
          </cell>
          <cell r="N1371" t="str">
            <v>collegepark682@gmail.com</v>
          </cell>
          <cell r="O1371" t="str">
            <v>704-825-5179</v>
          </cell>
          <cell r="P1371" t="str">
            <v>Allison C Cobb</v>
          </cell>
          <cell r="Q1371" t="str">
            <v>ccobb9@carolina.rr.com</v>
          </cell>
          <cell r="R1371" t="str">
            <v>704-825-5179</v>
          </cell>
          <cell r="S1371" t="str">
            <v>Allison  Beatty</v>
          </cell>
          <cell r="T1371" t="str">
            <v>allie@alumni.duke.edu</v>
          </cell>
          <cell r="U1371" t="str">
            <v>704-654-8050</v>
          </cell>
        </row>
        <row r="1372">
          <cell r="A1372" t="str">
            <v>41C029</v>
          </cell>
          <cell r="B1372" t="str">
            <v>TIMA Wellness</v>
          </cell>
          <cell r="C1372" t="str">
            <v>TIMA Wellness</v>
          </cell>
          <cell r="D1372" t="str">
            <v>LOC-01868</v>
          </cell>
          <cell r="E1372" t="str">
            <v>Guilford</v>
          </cell>
          <cell r="F1372" t="str">
            <v>Guilford</v>
          </cell>
          <cell r="G1372" t="str">
            <v>Medical practice : internal medicine</v>
          </cell>
          <cell r="H1372" t="str">
            <v>krshelton@wellnessmdvip.com</v>
          </cell>
          <cell r="I1372" t="str">
            <v>336-907-3006</v>
          </cell>
          <cell r="J1372" t="str">
            <v>Kimberly  Shelton</v>
          </cell>
          <cell r="K1372" t="str">
            <v>krshelton@wellnessmdvip.com</v>
          </cell>
          <cell r="L1372" t="str">
            <v>336-907-3006</v>
          </cell>
          <cell r="M1372" t="str">
            <v>Kimberly R Shelton</v>
          </cell>
          <cell r="N1372" t="str">
            <v>krshelton@wellnessmdvip.com</v>
          </cell>
          <cell r="O1372" t="str">
            <v>336-907-3006</v>
          </cell>
          <cell r="P1372" t="str">
            <v>Kimberly R Shelton</v>
          </cell>
          <cell r="Q1372" t="str">
            <v>krshelton@wellnessmdvip.com</v>
          </cell>
          <cell r="R1372" t="str">
            <v>336-907-3006</v>
          </cell>
          <cell r="S1372" t="str">
            <v>Martha  Oceguera</v>
          </cell>
          <cell r="T1372" t="str">
            <v>marthao@wellnessmdvip.com</v>
          </cell>
          <cell r="U1372" t="str">
            <v>336-907-3006</v>
          </cell>
        </row>
        <row r="1373">
          <cell r="A1373" t="str">
            <v>060001</v>
          </cell>
          <cell r="B1373" t="str">
            <v>Toe River Health District</v>
          </cell>
          <cell r="C1373" t="str">
            <v>Avery County Health Department</v>
          </cell>
          <cell r="D1373" t="str">
            <v>LOC-00252</v>
          </cell>
          <cell r="E1373" t="str">
            <v>Avery</v>
          </cell>
          <cell r="F1373" t="str">
            <v>Avery</v>
          </cell>
          <cell r="G1373" t="str">
            <v>Public health provider : public health clinic</v>
          </cell>
          <cell r="H1373" t="str">
            <v>diane.creek@toeriverhealth.org</v>
          </cell>
          <cell r="I1373" t="str">
            <v>+828-688-5063</v>
          </cell>
          <cell r="J1373" t="str">
            <v>Diane  Creek</v>
          </cell>
          <cell r="K1373" t="str">
            <v>diane.creek@toeriverhealth.org</v>
          </cell>
          <cell r="L1373" t="str">
            <v>+828-688-5063</v>
          </cell>
          <cell r="M1373" t="str">
            <v>David F Craig</v>
          </cell>
          <cell r="N1373" t="str">
            <v>craig28714@yahoo.com</v>
          </cell>
          <cell r="O1373" t="str">
            <v>+828-682-6118</v>
          </cell>
          <cell r="P1373" t="str">
            <v>Jessica  Hensley</v>
          </cell>
          <cell r="Q1373" t="str">
            <v>jessica.hensley@toeriverhealth.org</v>
          </cell>
          <cell r="R1373" t="str">
            <v>828-682-1939</v>
          </cell>
          <cell r="S1373" t="str">
            <v>Diane  Creek</v>
          </cell>
          <cell r="T1373" t="str">
            <v>diane.creek@toeriverhealth.org</v>
          </cell>
          <cell r="U1373" t="str">
            <v>828-688-5063</v>
          </cell>
        </row>
        <row r="1374">
          <cell r="A1374" t="str">
            <v>610001</v>
          </cell>
          <cell r="B1374" t="str">
            <v>Toe River Health District</v>
          </cell>
          <cell r="C1374" t="str">
            <v>Mitchell County Health Department</v>
          </cell>
          <cell r="D1374" t="str">
            <v>LOC-00259</v>
          </cell>
          <cell r="E1374" t="str">
            <v>Mitchell</v>
          </cell>
          <cell r="F1374" t="str">
            <v>Mitchell</v>
          </cell>
          <cell r="G1374" t="str">
            <v>Public health provider : public health clinic</v>
          </cell>
          <cell r="H1374" t="str">
            <v>diane.creek@toeriverhealth.org</v>
          </cell>
          <cell r="I1374" t="str">
            <v>+828-688-5063</v>
          </cell>
          <cell r="J1374" t="str">
            <v>Diane  Creek</v>
          </cell>
          <cell r="K1374" t="str">
            <v>diane.creek@toeriverhealth.org</v>
          </cell>
          <cell r="L1374" t="str">
            <v>+828-688-5063</v>
          </cell>
          <cell r="M1374" t="str">
            <v>David F Craig</v>
          </cell>
          <cell r="N1374" t="str">
            <v>craig28714@yahoo.com</v>
          </cell>
          <cell r="O1374" t="str">
            <v>+828-682-6118</v>
          </cell>
          <cell r="P1374" t="str">
            <v>Jessica  Hensley</v>
          </cell>
          <cell r="Q1374" t="str">
            <v>jessica.hensley@toeriverhealth.org</v>
          </cell>
          <cell r="R1374" t="str">
            <v>828-682-1939</v>
          </cell>
          <cell r="S1374" t="str">
            <v>Diane  Creek</v>
          </cell>
          <cell r="T1374" t="str">
            <v>diane.creek@toeriverhealth.org</v>
          </cell>
          <cell r="U1374" t="str">
            <v>828-688-5063</v>
          </cell>
        </row>
        <row r="1375">
          <cell r="A1375" t="str">
            <v>000001</v>
          </cell>
          <cell r="B1375" t="str">
            <v>Toe River Health District</v>
          </cell>
          <cell r="C1375" t="str">
            <v>Yancey County Health Department</v>
          </cell>
          <cell r="D1375" t="str">
            <v>LOC-00185</v>
          </cell>
          <cell r="E1375" t="str">
            <v>Yancey</v>
          </cell>
          <cell r="F1375" t="str">
            <v>Yancey</v>
          </cell>
          <cell r="G1375" t="str">
            <v>Public health provider : public health clinic</v>
          </cell>
          <cell r="H1375" t="str">
            <v>diane.creek@toeriverhealth.org</v>
          </cell>
          <cell r="I1375" t="str">
            <v>+828-688-5063</v>
          </cell>
          <cell r="J1375" t="str">
            <v>Diane  Creek</v>
          </cell>
          <cell r="K1375" t="str">
            <v>diane.creek@toeriverhealth.org</v>
          </cell>
          <cell r="L1375" t="str">
            <v>+828-688-5063</v>
          </cell>
          <cell r="M1375" t="str">
            <v>David F Craig</v>
          </cell>
          <cell r="N1375" t="str">
            <v>craig28714@yahoo.com</v>
          </cell>
          <cell r="O1375" t="str">
            <v>+828-682-6118</v>
          </cell>
          <cell r="P1375" t="str">
            <v>Jessica  Hensley</v>
          </cell>
          <cell r="Q1375" t="str">
            <v>jessica.hensley@toeriverhealth.org</v>
          </cell>
          <cell r="R1375" t="str">
            <v>828-682-1939</v>
          </cell>
          <cell r="S1375" t="str">
            <v>Diane  Creek</v>
          </cell>
          <cell r="T1375" t="str">
            <v>diane.creek@toeriverhealth.org</v>
          </cell>
          <cell r="U1375" t="str">
            <v>828-688-5063</v>
          </cell>
        </row>
        <row r="1376">
          <cell r="A1376" t="str">
            <v>880001</v>
          </cell>
          <cell r="B1376" t="str">
            <v>Transylvania County Department of Public Health</v>
          </cell>
          <cell r="C1376" t="str">
            <v>Transylvania County Department of Public Health</v>
          </cell>
          <cell r="D1376" t="str">
            <v>LOC-00113</v>
          </cell>
          <cell r="E1376" t="str">
            <v>Transylvania</v>
          </cell>
          <cell r="F1376" t="str">
            <v>Transylvania</v>
          </cell>
          <cell r="G1376" t="str">
            <v>Public health provider : public health clinic</v>
          </cell>
          <cell r="H1376" t="str">
            <v>elaine.russell@transylvaniacounty.org</v>
          </cell>
          <cell r="I1376" t="str">
            <v>+828-884-1747</v>
          </cell>
          <cell r="J1376" t="str">
            <v>J. E Russell</v>
          </cell>
          <cell r="K1376" t="str">
            <v>elaine.russell@transylvaniacounty.org</v>
          </cell>
          <cell r="L1376" t="str">
            <v>+828-884-1747</v>
          </cell>
          <cell r="M1376" t="str">
            <v>Timothy J Shea</v>
          </cell>
          <cell r="N1376" t="str">
            <v>timothy.shea@hcahealthcare.com</v>
          </cell>
          <cell r="O1376" t="str">
            <v>+828-553-4159</v>
          </cell>
          <cell r="P1376" t="str">
            <v>Sabrina S Griffin</v>
          </cell>
          <cell r="Q1376" t="str">
            <v>sabrina.griffin@transylvaniacounty.org</v>
          </cell>
          <cell r="R1376" t="str">
            <v>828-884-1734</v>
          </cell>
          <cell r="S1376" t="str">
            <v>Heather C Bradley</v>
          </cell>
          <cell r="T1376" t="str">
            <v>heather.bradley@transylvaniacounty.org</v>
          </cell>
          <cell r="U1376" t="str">
            <v>828-884-1737</v>
          </cell>
        </row>
        <row r="1377">
          <cell r="A1377" t="str">
            <v>410044</v>
          </cell>
          <cell r="B1377" t="str">
            <v>Triad Adult and Pediatric Medicine</v>
          </cell>
          <cell r="C1377" t="str">
            <v>Pediatrics at Wendover</v>
          </cell>
          <cell r="D1377" t="str">
            <v>LOC-01495</v>
          </cell>
          <cell r="E1377" t="str">
            <v>Guilford</v>
          </cell>
          <cell r="F1377" t="str">
            <v>Guilford</v>
          </cell>
          <cell r="G1377" t="str">
            <v>Public health provider : Federally Qualified Health Center</v>
          </cell>
          <cell r="H1377" t="str">
            <v>kmarshall@tapmedicine.com</v>
          </cell>
          <cell r="I1377" t="str">
            <v>336-272-1050</v>
          </cell>
          <cell r="J1377" t="str">
            <v>Michelle A Lewis</v>
          </cell>
          <cell r="K1377" t="str">
            <v>mlewis@tapmedicine.com</v>
          </cell>
          <cell r="L1377" t="str">
            <v>336-355-9715</v>
          </cell>
          <cell r="M1377" t="str">
            <v>Carmen T Robinson</v>
          </cell>
          <cell r="N1377" t="str">
            <v>crobinson@tapmedicine.com</v>
          </cell>
          <cell r="O1377" t="str">
            <v>336-355-9920</v>
          </cell>
          <cell r="P1377" t="str">
            <v>Donna B Hernandez</v>
          </cell>
          <cell r="Q1377" t="str">
            <v>dhernandez@tapmedicine.com</v>
          </cell>
          <cell r="R1377" t="str">
            <v>336-272-1050</v>
          </cell>
          <cell r="S1377" t="str">
            <v>Charla B Nelson</v>
          </cell>
          <cell r="T1377" t="str">
            <v>cnelson@tapmedicine.com</v>
          </cell>
          <cell r="U1377" t="str">
            <v>336-272-1050</v>
          </cell>
        </row>
        <row r="1378">
          <cell r="A1378" t="str">
            <v>410018</v>
          </cell>
          <cell r="B1378" t="str">
            <v>Triad Adult and Pediatric Medicine</v>
          </cell>
          <cell r="C1378" t="str">
            <v>Family Medicine at Eugene</v>
          </cell>
          <cell r="D1378" t="str">
            <v>LOC-01491</v>
          </cell>
          <cell r="E1378" t="str">
            <v>Guilford</v>
          </cell>
          <cell r="F1378" t="str">
            <v>Guilford</v>
          </cell>
          <cell r="G1378" t="str">
            <v>Public health provider : Federally Qualified Health Center</v>
          </cell>
          <cell r="H1378" t="str">
            <v>kmarshall@tapmedicine.com</v>
          </cell>
          <cell r="I1378" t="str">
            <v>336-272-1050</v>
          </cell>
          <cell r="J1378" t="str">
            <v>Michelle A Lewis</v>
          </cell>
          <cell r="K1378" t="str">
            <v>mlewis@tapmedicine.com</v>
          </cell>
          <cell r="L1378" t="str">
            <v>336-355-9715</v>
          </cell>
          <cell r="M1378" t="str">
            <v>Carmen T Robinson</v>
          </cell>
          <cell r="N1378" t="str">
            <v>crobinson@tapmedicine.com</v>
          </cell>
          <cell r="O1378" t="str">
            <v>336-355-9920</v>
          </cell>
          <cell r="P1378" t="str">
            <v>Cassandra L Welch</v>
          </cell>
          <cell r="Q1378" t="str">
            <v>cwelch@tapmedicine.com</v>
          </cell>
          <cell r="R1378" t="str">
            <v>336-355-9920</v>
          </cell>
          <cell r="S1378" t="str">
            <v>Ashlee S Langston</v>
          </cell>
          <cell r="T1378" t="str">
            <v>alangston@tapmedicine.com</v>
          </cell>
          <cell r="U1378" t="str">
            <v>252-560-5895</v>
          </cell>
        </row>
        <row r="1379">
          <cell r="A1379" t="str">
            <v>410045</v>
          </cell>
          <cell r="B1379" t="str">
            <v>Triad Adult and Pediatric Medicine</v>
          </cell>
          <cell r="C1379" t="str">
            <v>Family Medicine at Commerce</v>
          </cell>
          <cell r="D1379" t="str">
            <v>LOC-02465</v>
          </cell>
          <cell r="E1379" t="str">
            <v>Guilford</v>
          </cell>
          <cell r="F1379" t="str">
            <v>Guilford</v>
          </cell>
          <cell r="G1379" t="str">
            <v>Public health provider : Federally Qualified Health Center</v>
          </cell>
          <cell r="H1379" t="str">
            <v>kmarshall@tapmedicine.com</v>
          </cell>
          <cell r="I1379" t="str">
            <v>336-272-1050</v>
          </cell>
          <cell r="J1379" t="str">
            <v>Michelle A Lewis</v>
          </cell>
          <cell r="K1379" t="str">
            <v>mlewis@tapmedicine.com</v>
          </cell>
          <cell r="L1379" t="str">
            <v>336-355-9715</v>
          </cell>
          <cell r="M1379" t="str">
            <v>Carmen T Robinson</v>
          </cell>
          <cell r="N1379" t="str">
            <v>crobinson@tapmedicine.com</v>
          </cell>
          <cell r="O1379" t="str">
            <v>336-355-9920</v>
          </cell>
          <cell r="P1379" t="str">
            <v>Takenya L Spencer</v>
          </cell>
          <cell r="Q1379" t="str">
            <v>kenyak.spencer@gmail.com</v>
          </cell>
          <cell r="R1379" t="str">
            <v>336-884-0224</v>
          </cell>
          <cell r="S1379" t="str">
            <v>Brianna  McQueen</v>
          </cell>
          <cell r="T1379" t="str">
            <v>bmcqueen@tapmedicine.com</v>
          </cell>
          <cell r="U1379" t="str">
            <v>336-884-0224</v>
          </cell>
        </row>
        <row r="1380">
          <cell r="A1380" t="str">
            <v>41C032</v>
          </cell>
          <cell r="B1380" t="str">
            <v>Triad Care, Inc.</v>
          </cell>
          <cell r="C1380" t="str">
            <v>Triad Care, Inc.</v>
          </cell>
          <cell r="D1380" t="str">
            <v>LOC-02276</v>
          </cell>
          <cell r="E1380" t="str">
            <v>Guilford</v>
          </cell>
          <cell r="F1380" t="str">
            <v>Guilford</v>
          </cell>
          <cell r="G1380" t="str">
            <v>Pharmacy : independent</v>
          </cell>
          <cell r="H1380" t="str">
            <v>jpatterson@triadcare.com</v>
          </cell>
          <cell r="I1380" t="str">
            <v>336-541-6475</v>
          </cell>
          <cell r="J1380" t="str">
            <v>Jeremy  Patterson</v>
          </cell>
          <cell r="K1380" t="str">
            <v>jpatterson@triadcare.com</v>
          </cell>
          <cell r="L1380" t="str">
            <v>336-324-0942</v>
          </cell>
          <cell r="M1380" t="str">
            <v>Richard  Tisovec</v>
          </cell>
          <cell r="N1380" t="str">
            <v>rtisovec@gmail.com</v>
          </cell>
          <cell r="O1380" t="str">
            <v>336-202-8519</v>
          </cell>
          <cell r="P1380" t="str">
            <v>Ashley B Ellington</v>
          </cell>
          <cell r="Q1380" t="str">
            <v>aellington@triadcare.com</v>
          </cell>
          <cell r="R1380" t="str">
            <v>336-541-6475</v>
          </cell>
          <cell r="S1380" t="str">
            <v>Krissy  Patterson</v>
          </cell>
          <cell r="T1380" t="str">
            <v>kpatterson@triadcare.com</v>
          </cell>
          <cell r="U1380" t="str">
            <v>336-740-0303</v>
          </cell>
        </row>
        <row r="1381">
          <cell r="A1381" t="str">
            <v>34C028</v>
          </cell>
          <cell r="B1381" t="str">
            <v>Triad Ophthalmic Physicians</v>
          </cell>
          <cell r="C1381" t="str">
            <v>Triad Ophthalmics Physician</v>
          </cell>
          <cell r="D1381" t="str">
            <v>LOC-02535</v>
          </cell>
          <cell r="E1381" t="str">
            <v>Forsyth</v>
          </cell>
          <cell r="F1381" t="str">
            <v>Forsyth</v>
          </cell>
          <cell r="G1381" t="str">
            <v>Medical practice : other specialty</v>
          </cell>
          <cell r="H1381" t="str">
            <v>adambrown61@hotmail.com</v>
          </cell>
          <cell r="I1381" t="str">
            <v>336-760-2240</v>
          </cell>
          <cell r="J1381" t="str">
            <v>adams  brown</v>
          </cell>
          <cell r="K1381" t="str">
            <v>adambrown61@hotmail.com</v>
          </cell>
          <cell r="L1381" t="str">
            <v>336-760-2240</v>
          </cell>
          <cell r="M1381" t="str">
            <v>chanda  griessel</v>
          </cell>
          <cell r="N1381" t="str">
            <v>chandaannette@hotmail.com</v>
          </cell>
          <cell r="O1381" t="str">
            <v>336-760-2240</v>
          </cell>
          <cell r="P1381" t="str">
            <v>CHANDA  griessel</v>
          </cell>
          <cell r="Q1381" t="str">
            <v>adambrown61@hotmail.com</v>
          </cell>
          <cell r="R1381" t="str">
            <v>336-760-2240</v>
          </cell>
          <cell r="S1381" t="str">
            <v>Adam  Brown</v>
          </cell>
          <cell r="T1381" t="str">
            <v>manager@triadeyedocs.com</v>
          </cell>
          <cell r="U1381" t="str">
            <v>336-760-2240</v>
          </cell>
        </row>
        <row r="1382">
          <cell r="A1382" t="str">
            <v>32C024</v>
          </cell>
          <cell r="B1382" t="str">
            <v>Triangle Community Physicians, PA</v>
          </cell>
          <cell r="C1382" t="str">
            <v>Triangle Community Physicians, PA</v>
          </cell>
          <cell r="D1382" t="str">
            <v>LOC-00556</v>
          </cell>
          <cell r="E1382" t="str">
            <v>Durham</v>
          </cell>
          <cell r="F1382" t="str">
            <v>Durham</v>
          </cell>
          <cell r="G1382" t="str">
            <v>Medical practice : internal medicine</v>
          </cell>
          <cell r="H1382" t="str">
            <v>scapel@tcppa.com</v>
          </cell>
          <cell r="I1382" t="str">
            <v>919-471-4484</v>
          </cell>
          <cell r="J1382" t="str">
            <v>John A Kallianos</v>
          </cell>
          <cell r="K1382" t="str">
            <v>jkallianos@tcppa.com</v>
          </cell>
          <cell r="L1382" t="str">
            <v>919-471-4484</v>
          </cell>
          <cell r="M1382" t="str">
            <v>John A Kallianos</v>
          </cell>
          <cell r="N1382" t="str">
            <v>jkallianos@tcppa.com</v>
          </cell>
          <cell r="O1382" t="str">
            <v>919-471-4484</v>
          </cell>
          <cell r="P1382" t="str">
            <v>Shelia R Capel</v>
          </cell>
          <cell r="Q1382" t="str">
            <v>scapel@tcppa.com</v>
          </cell>
          <cell r="R1382" t="str">
            <v>919-471-4484</v>
          </cell>
          <cell r="S1382" t="str">
            <v>Cynthia  Blakley</v>
          </cell>
          <cell r="T1382" t="str">
            <v>lynn@tcppa.com</v>
          </cell>
          <cell r="U1382" t="str">
            <v>919-471-4484</v>
          </cell>
        </row>
        <row r="1383">
          <cell r="A1383" t="str">
            <v>920054</v>
          </cell>
          <cell r="B1383" t="str">
            <v>Triangle Pediatric Center PA</v>
          </cell>
          <cell r="C1383" t="str">
            <v>Triangle Pediatric Center PA</v>
          </cell>
          <cell r="D1383" t="str">
            <v>LOC-02088</v>
          </cell>
          <cell r="E1383" t="str">
            <v>Wake</v>
          </cell>
          <cell r="F1383" t="str">
            <v>Wake</v>
          </cell>
          <cell r="G1383" t="str">
            <v>Medical practice : pediatrics</v>
          </cell>
          <cell r="H1383" t="str">
            <v>jmunrorn@tripeds.com</v>
          </cell>
          <cell r="I1383" t="str">
            <v>919-467-5543</v>
          </cell>
          <cell r="J1383" t="str">
            <v>David A Horowitz</v>
          </cell>
          <cell r="K1383" t="str">
            <v>dhorowitz@tripeds.com</v>
          </cell>
          <cell r="L1383" t="str">
            <v>919-467-5543</v>
          </cell>
          <cell r="M1383" t="str">
            <v>Samantha D Baer</v>
          </cell>
          <cell r="N1383" t="str">
            <v>sbaer@tripeds.com</v>
          </cell>
          <cell r="O1383" t="str">
            <v>919-467-5543</v>
          </cell>
          <cell r="P1383" t="str">
            <v>Jean L Munro</v>
          </cell>
          <cell r="Q1383" t="str">
            <v>jmunrorn@tripeds.com</v>
          </cell>
          <cell r="R1383" t="str">
            <v>919-467-5543</v>
          </cell>
          <cell r="S1383" t="str">
            <v>Cyndi  Kirchhoff</v>
          </cell>
          <cell r="T1383" t="str">
            <v>cyndi@tripeds.com</v>
          </cell>
          <cell r="U1383" t="str">
            <v>919-467-5543</v>
          </cell>
        </row>
        <row r="1384">
          <cell r="A1384" t="str">
            <v>32C020</v>
          </cell>
          <cell r="B1384" t="str">
            <v>Triangle Residential Options for Substance Abusers, Inc.</v>
          </cell>
          <cell r="C1384" t="str">
            <v>Triangle Residential Options for Substance Abusers, Inc.</v>
          </cell>
          <cell r="D1384" t="str">
            <v>LOC-00768</v>
          </cell>
          <cell r="E1384" t="str">
            <v>Durham</v>
          </cell>
          <cell r="F1384" t="str">
            <v>Durham</v>
          </cell>
          <cell r="G1384" t="str">
            <v>Other</v>
          </cell>
          <cell r="H1384" t="str">
            <v>scottingham@trosainc.org</v>
          </cell>
          <cell r="I1384" t="str">
            <v>919-419-1059</v>
          </cell>
          <cell r="J1384" t="str">
            <v>Keith  Artin</v>
          </cell>
          <cell r="K1384" t="str">
            <v>kartin@trosainc.org</v>
          </cell>
          <cell r="L1384" t="str">
            <v>919-419-1059</v>
          </cell>
          <cell r="M1384" t="str">
            <v>Sarah  Cottingham</v>
          </cell>
          <cell r="N1384" t="str">
            <v>scottingham@trosainc.org</v>
          </cell>
          <cell r="O1384" t="str">
            <v>919-419-1059</v>
          </cell>
          <cell r="P1384" t="str">
            <v>Sarah  Cottingham</v>
          </cell>
          <cell r="Q1384" t="str">
            <v>scottingham@trosainc.org</v>
          </cell>
          <cell r="R1384" t="str">
            <v>919-806-7624</v>
          </cell>
          <cell r="S1384" t="str">
            <v>Shawn  Boykin</v>
          </cell>
          <cell r="T1384" t="str">
            <v>sboykin@trosainc.org</v>
          </cell>
          <cell r="U1384" t="str">
            <v>919-672-0477</v>
          </cell>
        </row>
        <row r="1385">
          <cell r="A1385" t="str">
            <v>13C006</v>
          </cell>
          <cell r="B1385" t="str">
            <v>TrueCareRx</v>
          </cell>
          <cell r="C1385" t="str">
            <v>TrueCare Pharmacy</v>
          </cell>
          <cell r="D1385" t="str">
            <v>LOC-02787</v>
          </cell>
          <cell r="E1385" t="str">
            <v>Cabarrus</v>
          </cell>
          <cell r="F1385" t="str">
            <v>Cabarrus</v>
          </cell>
          <cell r="G1385" t="str">
            <v>Pharmacy : independent</v>
          </cell>
          <cell r="H1385" t="str">
            <v>dline@truecarerx.com</v>
          </cell>
          <cell r="I1385" t="str">
            <v>704-788-6337</v>
          </cell>
          <cell r="J1385" t="str">
            <v>Josh  Young</v>
          </cell>
          <cell r="K1385" t="str">
            <v>jyoung@truecarerx.com</v>
          </cell>
          <cell r="L1385" t="str">
            <v>704-788-6337</v>
          </cell>
          <cell r="M1385" t="str">
            <v>David S Line</v>
          </cell>
          <cell r="N1385" t="str">
            <v>dline@truecarerx.com</v>
          </cell>
          <cell r="O1385" t="str">
            <v>704-788-6337</v>
          </cell>
          <cell r="P1385" t="str">
            <v>Devan A Conley</v>
          </cell>
          <cell r="Q1385" t="str">
            <v>devan.conley@truecarerx.com</v>
          </cell>
          <cell r="R1385" t="str">
            <v>704-788-6337</v>
          </cell>
          <cell r="S1385" t="str">
            <v>Elena  Stambone</v>
          </cell>
          <cell r="T1385" t="str">
            <v>elena.stambone@truecarerx.com</v>
          </cell>
          <cell r="U1385" t="str">
            <v>704-788-6337</v>
          </cell>
        </row>
        <row r="1386">
          <cell r="A1386" t="str">
            <v>60C022</v>
          </cell>
          <cell r="B1386" t="str">
            <v>Tryon Medical Partners, PLLC</v>
          </cell>
          <cell r="C1386" t="str">
            <v>Tryon Medical Partners - Pineville</v>
          </cell>
          <cell r="D1386" t="str">
            <v>LOC-01381</v>
          </cell>
          <cell r="E1386" t="str">
            <v>Mecklenburg</v>
          </cell>
          <cell r="F1386" t="str">
            <v>Mecklenburg</v>
          </cell>
          <cell r="G1386" t="str">
            <v>Medical practice : internal medicine</v>
          </cell>
          <cell r="H1386" t="str">
            <v>cwilds@tryonmed.com</v>
          </cell>
          <cell r="I1386" t="str">
            <v>704-495-6334</v>
          </cell>
          <cell r="J1386" t="str">
            <v>Kenneth D Owen</v>
          </cell>
          <cell r="K1386" t="str">
            <v>dowen@tryonmed.com</v>
          </cell>
          <cell r="L1386" t="str">
            <v>704-609-9719</v>
          </cell>
          <cell r="M1386" t="str">
            <v>Enrico  Belgrave</v>
          </cell>
          <cell r="N1386" t="str">
            <v>ebelgrave@tryonmed.com</v>
          </cell>
          <cell r="O1386" t="str">
            <v>704-608-3780</v>
          </cell>
          <cell r="P1386" t="str">
            <v>Caroline  Wilds</v>
          </cell>
          <cell r="Q1386" t="str">
            <v>cwilds@tryonmed.com</v>
          </cell>
          <cell r="R1386" t="str">
            <v>704-626-0877</v>
          </cell>
          <cell r="S1386" t="str">
            <v>Karen  Stull</v>
          </cell>
          <cell r="T1386" t="str">
            <v>kstull@tryonmed.com</v>
          </cell>
          <cell r="U1386" t="str">
            <v>704-650-0561</v>
          </cell>
        </row>
        <row r="1387">
          <cell r="A1387" t="str">
            <v>60C020</v>
          </cell>
          <cell r="B1387" t="str">
            <v>Tryon Medical Partners, PLLC</v>
          </cell>
          <cell r="C1387" t="str">
            <v>Tryon Medical Partners - Huntersville</v>
          </cell>
          <cell r="D1387" t="str">
            <v>LOC-01379</v>
          </cell>
          <cell r="E1387" t="str">
            <v>Mecklenburg</v>
          </cell>
          <cell r="F1387" t="str">
            <v>Mecklenburg</v>
          </cell>
          <cell r="G1387" t="str">
            <v>Medical practice : internal medicine</v>
          </cell>
          <cell r="H1387" t="str">
            <v>cwilds@tryonmed.com</v>
          </cell>
          <cell r="I1387" t="str">
            <v>704-495-6334</v>
          </cell>
          <cell r="J1387" t="str">
            <v>Kenneth D Owen</v>
          </cell>
          <cell r="K1387" t="str">
            <v>dowen@tryonmed.com</v>
          </cell>
          <cell r="L1387" t="str">
            <v>704-609-9719</v>
          </cell>
          <cell r="M1387" t="str">
            <v>Enrico  Belgrave</v>
          </cell>
          <cell r="N1387" t="str">
            <v>ebelgrave@tryonmed.com</v>
          </cell>
          <cell r="O1387" t="str">
            <v>704-608-3780</v>
          </cell>
          <cell r="P1387" t="str">
            <v>Caroline  Wilds</v>
          </cell>
          <cell r="Q1387" t="str">
            <v>cwilds@tryonmed.com</v>
          </cell>
          <cell r="R1387" t="str">
            <v>704-626-0877</v>
          </cell>
          <cell r="S1387" t="str">
            <v>Karen  Stull</v>
          </cell>
          <cell r="T1387" t="str">
            <v>kstull@tryonmed.com</v>
          </cell>
          <cell r="U1387" t="str">
            <v>704-650-0561</v>
          </cell>
        </row>
        <row r="1388">
          <cell r="A1388" t="str">
            <v>60C023</v>
          </cell>
          <cell r="B1388" t="str">
            <v>Tryon Medical Partners, PLLC</v>
          </cell>
          <cell r="C1388" t="str">
            <v>Tryon MedicL Partners - SouthPark</v>
          </cell>
          <cell r="D1388" t="str">
            <v>LOC-01383</v>
          </cell>
          <cell r="E1388" t="str">
            <v>Mecklenburg</v>
          </cell>
          <cell r="F1388" t="str">
            <v>Mecklenburg</v>
          </cell>
          <cell r="G1388" t="str">
            <v>Medical practice : internal medicine</v>
          </cell>
          <cell r="H1388" t="str">
            <v>cwilds@tryonmed.com</v>
          </cell>
          <cell r="I1388" t="str">
            <v>704-495-6334</v>
          </cell>
          <cell r="J1388" t="str">
            <v>Kenneth D Owen</v>
          </cell>
          <cell r="K1388" t="str">
            <v>dowen@tryonmed.com</v>
          </cell>
          <cell r="L1388" t="str">
            <v>704-609-9719</v>
          </cell>
          <cell r="M1388" t="str">
            <v>Enrico  Belgrave</v>
          </cell>
          <cell r="N1388" t="str">
            <v>ebelgrave@tryonmed.com</v>
          </cell>
          <cell r="O1388" t="str">
            <v>704-608-3780</v>
          </cell>
          <cell r="P1388" t="str">
            <v>Caroline  Wilds</v>
          </cell>
          <cell r="Q1388" t="str">
            <v>cwilds@tryonmed.com</v>
          </cell>
          <cell r="R1388" t="str">
            <v>704-626-0877</v>
          </cell>
          <cell r="S1388" t="str">
            <v>KAREN  STULL</v>
          </cell>
          <cell r="T1388" t="str">
            <v>kstull@tryonmed.com</v>
          </cell>
          <cell r="U1388" t="str">
            <v>704-650-0561</v>
          </cell>
        </row>
        <row r="1389">
          <cell r="A1389" t="str">
            <v>60C026</v>
          </cell>
          <cell r="B1389" t="str">
            <v>Tryon Medical Partners, PLLC</v>
          </cell>
          <cell r="C1389" t="str">
            <v>Tryon Medical Partners - Uptown</v>
          </cell>
          <cell r="D1389" t="str">
            <v>LOC-01386</v>
          </cell>
          <cell r="E1389" t="str">
            <v>Mecklenburg</v>
          </cell>
          <cell r="F1389" t="str">
            <v>Mecklenburg</v>
          </cell>
          <cell r="G1389" t="str">
            <v>Medical practice : internal medicine</v>
          </cell>
          <cell r="H1389" t="str">
            <v>cwilds@tryonmed.com</v>
          </cell>
          <cell r="I1389" t="str">
            <v>704-495-6334</v>
          </cell>
          <cell r="J1389" t="str">
            <v>Kenneth D Owen</v>
          </cell>
          <cell r="K1389" t="str">
            <v>dowen@tryonmed.com</v>
          </cell>
          <cell r="L1389" t="str">
            <v>704-609-9719</v>
          </cell>
          <cell r="M1389" t="str">
            <v>Enrico  Belgrave</v>
          </cell>
          <cell r="N1389" t="str">
            <v>ebelgrave@tryonmed.com</v>
          </cell>
          <cell r="O1389" t="str">
            <v>704-608-3780</v>
          </cell>
          <cell r="P1389" t="str">
            <v>Caroline  Wilds</v>
          </cell>
          <cell r="Q1389" t="str">
            <v>cwilds@tryonmed.com</v>
          </cell>
          <cell r="R1389" t="str">
            <v>704-626-0877</v>
          </cell>
          <cell r="S1389" t="str">
            <v>KAREN  STULL</v>
          </cell>
          <cell r="T1389" t="str">
            <v>kstull@tryonmed.com</v>
          </cell>
          <cell r="U1389" t="str">
            <v>704-650-0561</v>
          </cell>
        </row>
        <row r="1390">
          <cell r="A1390" t="str">
            <v>60C025</v>
          </cell>
          <cell r="B1390" t="str">
            <v>Tryon Medical Partners, PLLC</v>
          </cell>
          <cell r="C1390" t="str">
            <v>Tryon Medical Partners - Waverly</v>
          </cell>
          <cell r="D1390" t="str">
            <v>LOC-01385</v>
          </cell>
          <cell r="E1390" t="str">
            <v>Mecklenburg</v>
          </cell>
          <cell r="F1390" t="str">
            <v>Mecklenburg</v>
          </cell>
          <cell r="G1390" t="str">
            <v>Medical practice : internal medicine</v>
          </cell>
          <cell r="H1390" t="str">
            <v>cwilds@tryonmed.com</v>
          </cell>
          <cell r="I1390" t="str">
            <v>704-495-6334</v>
          </cell>
          <cell r="J1390" t="str">
            <v>Kenneth D Owen</v>
          </cell>
          <cell r="K1390" t="str">
            <v>dowen@tryonmed.com</v>
          </cell>
          <cell r="L1390" t="str">
            <v>704-609-9719</v>
          </cell>
          <cell r="M1390" t="str">
            <v>Enrico  Belgrave</v>
          </cell>
          <cell r="N1390" t="str">
            <v>ebelgrave@tryonmed.com</v>
          </cell>
          <cell r="O1390" t="str">
            <v>704-608-3780</v>
          </cell>
          <cell r="P1390" t="str">
            <v>Caroline  Wilds</v>
          </cell>
          <cell r="Q1390" t="str">
            <v>cwilds@tryonmed.com</v>
          </cell>
          <cell r="R1390" t="str">
            <v>704-626-0877</v>
          </cell>
          <cell r="S1390" t="str">
            <v>KAREN  STULL</v>
          </cell>
          <cell r="T1390" t="str">
            <v>kstull@tryonmed.com</v>
          </cell>
          <cell r="U1390" t="str">
            <v>704-650-0561</v>
          </cell>
        </row>
        <row r="1391">
          <cell r="A1391" t="str">
            <v>60C021</v>
          </cell>
          <cell r="B1391" t="str">
            <v>Tryon Medical Partners, PLLC</v>
          </cell>
          <cell r="C1391" t="str">
            <v>Tryon Medical Partners - Matthews</v>
          </cell>
          <cell r="D1391" t="str">
            <v>LOC-01380</v>
          </cell>
          <cell r="E1391" t="str">
            <v>Mecklenburg</v>
          </cell>
          <cell r="F1391" t="str">
            <v>Mecklenburg</v>
          </cell>
          <cell r="G1391" t="str">
            <v>Medical practice : internal medicine</v>
          </cell>
          <cell r="H1391" t="str">
            <v>cwilds@tryonmed.com</v>
          </cell>
          <cell r="I1391" t="str">
            <v>704-495-6334</v>
          </cell>
          <cell r="J1391" t="str">
            <v>Kenneth D Owen</v>
          </cell>
          <cell r="K1391" t="str">
            <v>dowen@tryonmed.com</v>
          </cell>
          <cell r="L1391" t="str">
            <v>704-609-9719</v>
          </cell>
          <cell r="M1391" t="str">
            <v>Enrico  Belgrave</v>
          </cell>
          <cell r="N1391" t="str">
            <v>ebelgrave@tryonmed.com</v>
          </cell>
          <cell r="O1391" t="str">
            <v>704-608-3780</v>
          </cell>
          <cell r="P1391" t="str">
            <v>Caroline  Wilds</v>
          </cell>
          <cell r="Q1391" t="str">
            <v>cwilds@tryonmed.com</v>
          </cell>
          <cell r="R1391" t="str">
            <v>704-626-0877</v>
          </cell>
          <cell r="S1391" t="str">
            <v>KAREN  STULL</v>
          </cell>
          <cell r="T1391" t="str">
            <v>kstull@tryonmed.com</v>
          </cell>
          <cell r="U1391" t="str">
            <v>704-650-0561</v>
          </cell>
        </row>
        <row r="1392">
          <cell r="A1392" t="str">
            <v>60C019</v>
          </cell>
          <cell r="B1392" t="str">
            <v>Tryon Medical Partners, PLLC</v>
          </cell>
          <cell r="C1392" t="str">
            <v>Tryon Medical Partners - Ballantyne</v>
          </cell>
          <cell r="D1392" t="str">
            <v>LOC-01378</v>
          </cell>
          <cell r="E1392" t="str">
            <v>Mecklenburg</v>
          </cell>
          <cell r="F1392" t="str">
            <v>Mecklenburg</v>
          </cell>
          <cell r="G1392" t="str">
            <v>Medical practice : internal medicine</v>
          </cell>
          <cell r="H1392" t="str">
            <v>cwilds@tryonmed.com</v>
          </cell>
          <cell r="I1392" t="str">
            <v>704-495-6334</v>
          </cell>
          <cell r="J1392" t="str">
            <v>Kenneth D Owen</v>
          </cell>
          <cell r="K1392" t="str">
            <v>dowen@tryonmed.com</v>
          </cell>
          <cell r="L1392" t="str">
            <v>704-609-9719</v>
          </cell>
          <cell r="M1392" t="str">
            <v>Enrico  Belgrave</v>
          </cell>
          <cell r="N1392" t="str">
            <v>ebelgrave@tryonmed.com</v>
          </cell>
          <cell r="O1392" t="str">
            <v>704-608-3780</v>
          </cell>
          <cell r="P1392" t="str">
            <v>Caroline  Wilds</v>
          </cell>
          <cell r="Q1392" t="str">
            <v>cwilds@tryonmed.com</v>
          </cell>
          <cell r="R1392" t="str">
            <v>704-626-0877</v>
          </cell>
          <cell r="S1392" t="str">
            <v>KAREN  STULL</v>
          </cell>
          <cell r="T1392" t="str">
            <v>kstull@tryonmed.com</v>
          </cell>
          <cell r="U1392" t="str">
            <v>704-650-0561</v>
          </cell>
        </row>
        <row r="1393">
          <cell r="A1393" t="str">
            <v>60C024</v>
          </cell>
          <cell r="B1393" t="str">
            <v>Tryon Medical Partners, PLLC</v>
          </cell>
          <cell r="C1393" t="str">
            <v>Tryon Medical Partners - Steele Creek</v>
          </cell>
          <cell r="D1393" t="str">
            <v>LOC-01384</v>
          </cell>
          <cell r="E1393" t="str">
            <v>Mecklenburg</v>
          </cell>
          <cell r="F1393" t="str">
            <v>Mecklenburg</v>
          </cell>
          <cell r="G1393" t="str">
            <v>Medical practice : internal medicine</v>
          </cell>
          <cell r="H1393" t="str">
            <v>cwilds@tryonmed.com</v>
          </cell>
          <cell r="I1393" t="str">
            <v>704-495-6334</v>
          </cell>
          <cell r="J1393" t="str">
            <v>Kenneth D Owen</v>
          </cell>
          <cell r="K1393" t="str">
            <v>dowen@tryonmed.com</v>
          </cell>
          <cell r="L1393" t="str">
            <v>704-609-9719</v>
          </cell>
          <cell r="M1393" t="str">
            <v>Enrico  Belgrave</v>
          </cell>
          <cell r="N1393" t="str">
            <v>ebelgrave@tryonmed.com</v>
          </cell>
          <cell r="O1393" t="str">
            <v>704-608-3780</v>
          </cell>
          <cell r="P1393" t="str">
            <v>Caroline  Wilds</v>
          </cell>
          <cell r="Q1393" t="str">
            <v>cwilds@tryonmed.com</v>
          </cell>
          <cell r="R1393" t="str">
            <v>704-626-0877</v>
          </cell>
          <cell r="S1393" t="str">
            <v>KAREN  STULL</v>
          </cell>
          <cell r="T1393" t="str">
            <v>kstull@tryonmed.com</v>
          </cell>
          <cell r="U1393" t="str">
            <v>704-650-0561</v>
          </cell>
        </row>
        <row r="1394">
          <cell r="A1394" t="str">
            <v>29C004</v>
          </cell>
          <cell r="B1394" t="str">
            <v>Tyro Family Pharmacy</v>
          </cell>
          <cell r="C1394" t="str">
            <v>Tyro Family Pharmacy</v>
          </cell>
          <cell r="D1394" t="str">
            <v>LOC-02640</v>
          </cell>
          <cell r="E1394" t="str">
            <v>Davidson</v>
          </cell>
          <cell r="F1394" t="str">
            <v>Davidson</v>
          </cell>
          <cell r="G1394" t="str">
            <v>Pharmacy : independent</v>
          </cell>
          <cell r="H1394" t="str">
            <v>leadtechtyro@outlook.com</v>
          </cell>
          <cell r="I1394" t="str">
            <v>336-853-2744</v>
          </cell>
          <cell r="J1394" t="str">
            <v>Russell  Patterson</v>
          </cell>
          <cell r="K1394" t="str">
            <v>pmc.management@outlook.com</v>
          </cell>
          <cell r="L1394" t="str">
            <v>336-817-6794</v>
          </cell>
          <cell r="M1394" t="str">
            <v>Russell  Patterson</v>
          </cell>
          <cell r="N1394" t="str">
            <v>pmc.management@outlook.com</v>
          </cell>
          <cell r="O1394" t="str">
            <v>336-817-6794</v>
          </cell>
          <cell r="P1394" t="str">
            <v>David  Williams</v>
          </cell>
          <cell r="Q1394" t="str">
            <v>leadtechtyro@outlook.com</v>
          </cell>
          <cell r="R1394" t="str">
            <v>336-853-2744</v>
          </cell>
          <cell r="S1394" t="str">
            <v>Jeffery  Halcomb</v>
          </cell>
          <cell r="T1394" t="str">
            <v>pmc.management@outlook.com</v>
          </cell>
          <cell r="U1394" t="str">
            <v>336-853-2744</v>
          </cell>
        </row>
        <row r="1395">
          <cell r="A1395" t="str">
            <v>540010</v>
          </cell>
          <cell r="B1395" t="str">
            <v>UNC Lenoir Health Care</v>
          </cell>
          <cell r="C1395" t="str">
            <v>UNC Lenoir Health Care</v>
          </cell>
          <cell r="D1395" t="str">
            <v>LOC-00129</v>
          </cell>
          <cell r="E1395" t="str">
            <v>Lenoir</v>
          </cell>
          <cell r="F1395" t="str">
            <v>Lenoir</v>
          </cell>
          <cell r="G1395" t="str">
            <v>Hospital</v>
          </cell>
          <cell r="H1395" t="str">
            <v>dhardy@lenoir.org</v>
          </cell>
          <cell r="I1395" t="str">
            <v>252-522-7103</v>
          </cell>
          <cell r="J1395" t="str">
            <v>Jeffrey  Wakefield</v>
          </cell>
          <cell r="K1395" t="str">
            <v>jwakefield@lenoir.org</v>
          </cell>
          <cell r="L1395" t="str">
            <v>+252-522-7905</v>
          </cell>
          <cell r="M1395" t="str">
            <v>Claire D Paris</v>
          </cell>
          <cell r="N1395" t="str">
            <v>cparis@lenoir.org</v>
          </cell>
          <cell r="O1395" t="str">
            <v>+252-522-7822</v>
          </cell>
          <cell r="P1395" t="str">
            <v>Dale  Hardy</v>
          </cell>
          <cell r="Q1395" t="str">
            <v>dhardy@lenoir.orrg</v>
          </cell>
          <cell r="R1395" t="str">
            <v>252-522-7103</v>
          </cell>
          <cell r="S1395" t="str">
            <v>Jessica  Cunningham</v>
          </cell>
          <cell r="T1395" t="str">
            <v>jcunningham@lenoir.org</v>
          </cell>
          <cell r="U1395" t="str">
            <v>252-522-7103</v>
          </cell>
        </row>
        <row r="1396">
          <cell r="A1396" t="str">
            <v>64C006</v>
          </cell>
          <cell r="B1396" t="str">
            <v>UNC Physicians Network, LLC</v>
          </cell>
          <cell r="C1396" t="str">
            <v>Eastern North Carolina Medical Group - Rocky Mount</v>
          </cell>
          <cell r="D1396" t="str">
            <v>LOC-01409</v>
          </cell>
          <cell r="E1396" t="str">
            <v>Nash</v>
          </cell>
          <cell r="F1396" t="str">
            <v>Nash</v>
          </cell>
          <cell r="G1396" t="str">
            <v>Medical practice : family medicine</v>
          </cell>
          <cell r="H1396" t="str">
            <v>uncpnsupplyrequests@unchealth.unc.edu</v>
          </cell>
          <cell r="I1396" t="str">
            <v>984-215-4000</v>
          </cell>
          <cell r="J1396" t="str">
            <v>Lynne  Fiscus</v>
          </cell>
          <cell r="K1396" t="str">
            <v>lynne.fiscus@unchealth.unc.edu</v>
          </cell>
          <cell r="L1396" t="str">
            <v>984-215-4160</v>
          </cell>
          <cell r="M1396" t="str">
            <v>Sachin  Gupta</v>
          </cell>
          <cell r="N1396" t="str">
            <v>sachin.gupta@unchealth.unc.edu</v>
          </cell>
          <cell r="O1396" t="str">
            <v>919-481-4997</v>
          </cell>
          <cell r="P1396" t="str">
            <v>Alisabeth  Pritchett</v>
          </cell>
          <cell r="Q1396" t="str">
            <v>encmgrmvaccine@unchealth.unc.edu</v>
          </cell>
          <cell r="R1396" t="str">
            <v>229-392-5989</v>
          </cell>
          <cell r="S1396" t="str">
            <v>Louis  Thomas</v>
          </cell>
          <cell r="T1396" t="str">
            <v>louis.thomas@unchealth.unc.edu</v>
          </cell>
          <cell r="U1396" t="str">
            <v>919-766-1241</v>
          </cell>
        </row>
        <row r="1397">
          <cell r="A1397" t="str">
            <v>19C004</v>
          </cell>
          <cell r="B1397" t="str">
            <v>UNC Physicians Network, LLC</v>
          </cell>
          <cell r="C1397" t="str">
            <v>UNC Primary Care at Chatham</v>
          </cell>
          <cell r="D1397" t="str">
            <v>LOC-01405</v>
          </cell>
          <cell r="E1397" t="str">
            <v>Chatham</v>
          </cell>
          <cell r="F1397" t="str">
            <v>Chatham</v>
          </cell>
          <cell r="G1397" t="str">
            <v>Medical practice : family medicine</v>
          </cell>
          <cell r="H1397" t="str">
            <v>uncpnsupplyrequests@unchealth.unc.edu</v>
          </cell>
          <cell r="I1397" t="str">
            <v>984-215-4000</v>
          </cell>
          <cell r="J1397" t="str">
            <v>Lynne  Fiscus</v>
          </cell>
          <cell r="K1397" t="str">
            <v>lynne.fiscus@unchealth.unc.edu</v>
          </cell>
          <cell r="L1397" t="str">
            <v>984-215-4160</v>
          </cell>
          <cell r="M1397" t="str">
            <v>Sachin  Gupta</v>
          </cell>
          <cell r="N1397" t="str">
            <v>sachin.gupta@unchealth.unc.edu</v>
          </cell>
          <cell r="O1397" t="str">
            <v>919-481-4997</v>
          </cell>
          <cell r="P1397" t="str">
            <v>Alisabeth  Pritchett</v>
          </cell>
          <cell r="Q1397" t="str">
            <v>uncpcscvaccine@unchealth.unc.edu</v>
          </cell>
          <cell r="R1397" t="str">
            <v>229-392-5989</v>
          </cell>
          <cell r="S1397" t="str">
            <v>Jesse  Kaluka</v>
          </cell>
          <cell r="T1397" t="str">
            <v>jesse.kaluka@unchealth.unc.edu</v>
          </cell>
          <cell r="U1397" t="str">
            <v>919-621-5560</v>
          </cell>
        </row>
        <row r="1398">
          <cell r="A1398" t="str">
            <v>54C008</v>
          </cell>
          <cell r="B1398" t="str">
            <v>UNC Physicians Network, LLC</v>
          </cell>
          <cell r="C1398" t="str">
            <v>204 Airport Road, Kinston</v>
          </cell>
          <cell r="D1398" t="str">
            <v>LOC-01410</v>
          </cell>
          <cell r="E1398" t="str">
            <v>Lenoir</v>
          </cell>
          <cell r="F1398" t="str">
            <v>Lenoir</v>
          </cell>
          <cell r="G1398" t="str">
            <v>Medical practice : other specialty</v>
          </cell>
          <cell r="H1398" t="str">
            <v>uncpnsupplyrequests@unchealth.unc.edu</v>
          </cell>
          <cell r="I1398" t="str">
            <v>984-215-4000</v>
          </cell>
          <cell r="J1398" t="str">
            <v>Lynne  Fiscus</v>
          </cell>
          <cell r="K1398" t="str">
            <v>lynne.fiscus@unchealth.unc.edu</v>
          </cell>
          <cell r="L1398" t="str">
            <v>984-215-4160</v>
          </cell>
          <cell r="M1398" t="str">
            <v>Sachin  Gupta</v>
          </cell>
          <cell r="N1398" t="str">
            <v>sachin.gupta@unchealth.unc.edu</v>
          </cell>
          <cell r="O1398" t="str">
            <v>919-481-4997</v>
          </cell>
          <cell r="P1398" t="str">
            <v>Alisabeth  Pritchett</v>
          </cell>
          <cell r="Q1398" t="str">
            <v>unckinston204vaccine@unchealth.unc.edu</v>
          </cell>
          <cell r="R1398" t="str">
            <v>229-392-5989</v>
          </cell>
          <cell r="S1398" t="str">
            <v>Ricky  Byrd</v>
          </cell>
          <cell r="T1398" t="str">
            <v>ricky.byrd@unchealth.unc.edu</v>
          </cell>
          <cell r="U1398" t="str">
            <v>919-760-9642</v>
          </cell>
        </row>
        <row r="1399">
          <cell r="A1399" t="str">
            <v>92C061</v>
          </cell>
          <cell r="B1399" t="str">
            <v>UNC Physicians Network, LLC</v>
          </cell>
          <cell r="C1399" t="str">
            <v>UNC Family Medicine &amp; Pediatrics at Wakefield</v>
          </cell>
          <cell r="D1399" t="str">
            <v>LOC-01424</v>
          </cell>
          <cell r="E1399" t="str">
            <v>Wake</v>
          </cell>
          <cell r="F1399" t="str">
            <v>Wake</v>
          </cell>
          <cell r="G1399" t="str">
            <v>Medical practice : family medicine</v>
          </cell>
          <cell r="H1399" t="str">
            <v>uncpnsupplyrequests@unchealth.unc.edu</v>
          </cell>
          <cell r="I1399" t="str">
            <v>984-215-4000</v>
          </cell>
          <cell r="J1399" t="str">
            <v>Lynne  Fiscus</v>
          </cell>
          <cell r="K1399" t="str">
            <v>lynne.fiscus@unchealth.unc.edu</v>
          </cell>
          <cell r="L1399" t="str">
            <v>984-215-4160</v>
          </cell>
          <cell r="M1399" t="str">
            <v>Sachin  Gupta</v>
          </cell>
          <cell r="N1399" t="str">
            <v>sachin.gupta@unchealth.unc.edu</v>
          </cell>
          <cell r="O1399" t="str">
            <v>919-481-4997</v>
          </cell>
          <cell r="P1399" t="str">
            <v>Alisabeth  Pritchett</v>
          </cell>
          <cell r="Q1399" t="str">
            <v>uncfmwakefieldvaccine@gmail.com</v>
          </cell>
          <cell r="R1399" t="str">
            <v>229-392-5989</v>
          </cell>
          <cell r="S1399" t="str">
            <v>Joe  Labella</v>
          </cell>
          <cell r="T1399" t="str">
            <v>joe.labella@unchealth.unc.edu</v>
          </cell>
          <cell r="U1399" t="str">
            <v>919-417-8228</v>
          </cell>
        </row>
        <row r="1400">
          <cell r="A1400" t="str">
            <v>79C007</v>
          </cell>
          <cell r="B1400" t="str">
            <v>UNC Physicians Network, LLC</v>
          </cell>
          <cell r="C1400" t="str">
            <v>UNC Cardiology at Eden</v>
          </cell>
          <cell r="D1400" t="str">
            <v>LOC-01422</v>
          </cell>
          <cell r="E1400" t="str">
            <v>Rockingham</v>
          </cell>
          <cell r="F1400" t="str">
            <v>Rockingham</v>
          </cell>
          <cell r="G1400" t="str">
            <v>Medical practice : other specialty</v>
          </cell>
          <cell r="H1400" t="str">
            <v>uncpnsupplyrequests@unchealth.unc.edu</v>
          </cell>
          <cell r="I1400" t="str">
            <v>984-215-4000</v>
          </cell>
          <cell r="J1400" t="str">
            <v>Lynne  Fiscus</v>
          </cell>
          <cell r="K1400" t="str">
            <v>lynne.fiscus@unchealth.unc.edu</v>
          </cell>
          <cell r="L1400" t="str">
            <v>984-215-4160</v>
          </cell>
          <cell r="M1400" t="str">
            <v>Sachin  Gupta</v>
          </cell>
          <cell r="N1400" t="str">
            <v>sachin.gupta@unchealth.unc.edu</v>
          </cell>
          <cell r="O1400" t="str">
            <v>919-481-4997</v>
          </cell>
          <cell r="P1400" t="str">
            <v>Alisabeth  Pritchett</v>
          </cell>
          <cell r="Q1400" t="str">
            <v>unccardioedenvaccine@unchealth.unc.edu</v>
          </cell>
          <cell r="R1400" t="str">
            <v>229-392-5989</v>
          </cell>
          <cell r="S1400" t="str">
            <v>Louis  Thomas</v>
          </cell>
          <cell r="T1400" t="str">
            <v>louis.thomas@unchealth.unc.edu</v>
          </cell>
          <cell r="U1400" t="str">
            <v>919-766-1241</v>
          </cell>
        </row>
        <row r="1401">
          <cell r="A1401" t="str">
            <v>92C063</v>
          </cell>
          <cell r="B1401" t="str">
            <v>UNC Physicians Network, LLC</v>
          </cell>
          <cell r="C1401" t="str">
            <v>UNC Panther Creek Medical Office Building</v>
          </cell>
          <cell r="D1401" t="str">
            <v>LOC-01429</v>
          </cell>
          <cell r="E1401" t="str">
            <v>Wake</v>
          </cell>
          <cell r="F1401" t="str">
            <v>Wake</v>
          </cell>
          <cell r="G1401" t="str">
            <v>Medical practice : family medicine</v>
          </cell>
          <cell r="H1401" t="str">
            <v>uncpnsupplyrequests@unchealth.unc.edu</v>
          </cell>
          <cell r="I1401" t="str">
            <v>984-215-4000</v>
          </cell>
          <cell r="J1401" t="str">
            <v>Lynne  Fiscus</v>
          </cell>
          <cell r="K1401" t="str">
            <v>lynne.fiscus@unchealth.unc.edu</v>
          </cell>
          <cell r="L1401" t="str">
            <v>984-215-4160</v>
          </cell>
          <cell r="M1401" t="str">
            <v>Sachin  Gupta</v>
          </cell>
          <cell r="N1401" t="str">
            <v>sachin.gupta@unchealth.unc.edu</v>
          </cell>
          <cell r="O1401" t="str">
            <v>919-481-4997</v>
          </cell>
          <cell r="P1401" t="str">
            <v>Alisabeth  Pritchett</v>
          </cell>
          <cell r="Q1401" t="str">
            <v>uncfmpcvaccine@unchealth.unc.edu</v>
          </cell>
          <cell r="R1401" t="str">
            <v>229-392-5989</v>
          </cell>
          <cell r="S1401" t="str">
            <v>Jesse  Kaluka</v>
          </cell>
          <cell r="T1401" t="str">
            <v>jesse.kaluka@unchealth.unc.edu</v>
          </cell>
          <cell r="U1401" t="str">
            <v>919-621-5560</v>
          </cell>
        </row>
        <row r="1402">
          <cell r="A1402" t="str">
            <v>92C062</v>
          </cell>
          <cell r="B1402" t="str">
            <v>UNC Physicians Network, LLC</v>
          </cell>
          <cell r="C1402" t="str">
            <v>UNC Holly Springs Medical Office Building</v>
          </cell>
          <cell r="D1402" t="str">
            <v>LOC-01425</v>
          </cell>
          <cell r="E1402" t="str">
            <v>Wake</v>
          </cell>
          <cell r="F1402" t="str">
            <v>Wake</v>
          </cell>
          <cell r="G1402" t="str">
            <v>Medical practice : family medicine</v>
          </cell>
          <cell r="H1402" t="str">
            <v>uncpnsupplyrequests@unchealth.unc.edu</v>
          </cell>
          <cell r="I1402" t="str">
            <v>984-215-4000</v>
          </cell>
          <cell r="J1402" t="str">
            <v>Lynne  Fiscus</v>
          </cell>
          <cell r="K1402" t="str">
            <v>lynne.fiscus@unchealth.unc.edu</v>
          </cell>
          <cell r="L1402" t="str">
            <v>984-215-4160</v>
          </cell>
          <cell r="M1402" t="str">
            <v>Sachin  Gupta</v>
          </cell>
          <cell r="N1402" t="str">
            <v>sachin.gupta@unchealth.unc.edu</v>
          </cell>
          <cell r="O1402" t="str">
            <v>919-481-4997</v>
          </cell>
          <cell r="P1402" t="str">
            <v>Alisabeth  Pritchett</v>
          </cell>
          <cell r="Q1402" t="str">
            <v>uncfmhollyspringsvaccine@unchealth.unc.edu</v>
          </cell>
          <cell r="R1402" t="str">
            <v>229-392-5989</v>
          </cell>
          <cell r="S1402" t="str">
            <v>Jesse  Kaluka</v>
          </cell>
          <cell r="T1402" t="str">
            <v>jesse.kaluka@unchealth.unc.edu</v>
          </cell>
          <cell r="U1402" t="str">
            <v>919-621-5560</v>
          </cell>
        </row>
        <row r="1403">
          <cell r="A1403" t="str">
            <v>51C007</v>
          </cell>
          <cell r="B1403" t="str">
            <v>UNC Physicians Network, LLC</v>
          </cell>
          <cell r="C1403" t="str">
            <v>UNC Specialty Care at Clayton</v>
          </cell>
          <cell r="D1403" t="str">
            <v>LOC-01417</v>
          </cell>
          <cell r="E1403" t="str">
            <v>Johnston</v>
          </cell>
          <cell r="F1403" t="str">
            <v>Johnston</v>
          </cell>
          <cell r="G1403" t="str">
            <v>Medical practice : other specialty</v>
          </cell>
          <cell r="H1403" t="str">
            <v>uncpnsupplyrequests@unchealth.unc.edu</v>
          </cell>
          <cell r="I1403" t="str">
            <v>984-215-4000</v>
          </cell>
          <cell r="J1403" t="str">
            <v>Lynne  Fiscus</v>
          </cell>
          <cell r="K1403" t="str">
            <v>lynne.fiscus@unchealth.unc.edu</v>
          </cell>
          <cell r="L1403" t="str">
            <v>984-215-4160</v>
          </cell>
          <cell r="M1403" t="str">
            <v>Sachin  Gupta</v>
          </cell>
          <cell r="N1403" t="str">
            <v>sachin.gupta@unchealth.unc.edu</v>
          </cell>
          <cell r="O1403" t="str">
            <v>919-481-4997</v>
          </cell>
          <cell r="P1403" t="str">
            <v>Alisabeth  Pritchett</v>
          </cell>
          <cell r="Q1403" t="str">
            <v>uncscclaytonvaccine@unchealth.unc.edu</v>
          </cell>
          <cell r="R1403" t="str">
            <v>229-392-5989</v>
          </cell>
          <cell r="S1403" t="str">
            <v>Louis  Thomas</v>
          </cell>
          <cell r="T1403" t="str">
            <v>louis.thomas@unchealth.unc.edu</v>
          </cell>
          <cell r="U1403" t="str">
            <v>919-766-1241</v>
          </cell>
        </row>
        <row r="1404">
          <cell r="A1404" t="str">
            <v>96C008</v>
          </cell>
          <cell r="B1404" t="str">
            <v>UNC Physicians Network, LLC</v>
          </cell>
          <cell r="C1404" t="str">
            <v>UNC Covid Vaccination Clinic Goldsboro</v>
          </cell>
          <cell r="D1404" t="str">
            <v>LOC-01413</v>
          </cell>
          <cell r="E1404" t="str">
            <v>Wayne</v>
          </cell>
          <cell r="F1404" t="str">
            <v>Wayne</v>
          </cell>
          <cell r="G1404" t="str">
            <v>Medical practice : family medicine</v>
          </cell>
          <cell r="H1404" t="str">
            <v>uncpnsupplyrequests@unchealth.unc.edu</v>
          </cell>
          <cell r="I1404" t="str">
            <v>984-215-4000</v>
          </cell>
          <cell r="J1404" t="str">
            <v>Lynne  Fiscus</v>
          </cell>
          <cell r="K1404" t="str">
            <v>lynne.fiscus@unchealth.unc.edu</v>
          </cell>
          <cell r="L1404" t="str">
            <v>984-215-4160</v>
          </cell>
          <cell r="M1404" t="str">
            <v>Sachin  Gupta</v>
          </cell>
          <cell r="N1404" t="str">
            <v>sachin.gupta@unchealth.unc.edu</v>
          </cell>
          <cell r="O1404" t="str">
            <v>919-481-4997</v>
          </cell>
          <cell r="P1404" t="str">
            <v>Alisabeth  Pritchett</v>
          </cell>
          <cell r="Q1404" t="str">
            <v>uncpnwaynevaccine@unchealth.unc.edu</v>
          </cell>
          <cell r="R1404" t="str">
            <v>229-392-5989</v>
          </cell>
          <cell r="S1404" t="str">
            <v>Ricky  Byrd</v>
          </cell>
          <cell r="T1404" t="str">
            <v>ricky.byrd@unchealth.unc.edu</v>
          </cell>
          <cell r="U1404" t="str">
            <v>919-760-9642</v>
          </cell>
        </row>
        <row r="1405">
          <cell r="A1405" t="str">
            <v>51C008</v>
          </cell>
          <cell r="B1405" t="str">
            <v>UNC Physicians Network, LLC</v>
          </cell>
          <cell r="C1405" t="str">
            <v>UNC Primary Care at Smithfield</v>
          </cell>
          <cell r="D1405" t="str">
            <v>LOC-01421</v>
          </cell>
          <cell r="E1405" t="str">
            <v>Johnston</v>
          </cell>
          <cell r="F1405" t="str">
            <v>Johnston</v>
          </cell>
          <cell r="G1405" t="str">
            <v>Medical practice : family medicine</v>
          </cell>
          <cell r="H1405" t="str">
            <v>uncpnsupplyrequests@unchealth.unc.edu</v>
          </cell>
          <cell r="I1405" t="str">
            <v>984-215-4000</v>
          </cell>
          <cell r="J1405" t="str">
            <v>Lynne  Fiscus</v>
          </cell>
          <cell r="K1405" t="str">
            <v>lynne.fiscus@unchealth.unc.edu</v>
          </cell>
          <cell r="L1405" t="str">
            <v>984-215-4160</v>
          </cell>
          <cell r="M1405" t="str">
            <v>Sachin  Gupta</v>
          </cell>
          <cell r="N1405" t="str">
            <v>sachin.gupta@unchealth.unc.edu</v>
          </cell>
          <cell r="O1405" t="str">
            <v>919-481-4997</v>
          </cell>
          <cell r="P1405" t="str">
            <v>Alisabeth  Pritchett</v>
          </cell>
          <cell r="Q1405" t="str">
            <v>uncpcsmithvaccine@unchealth.unc.edu</v>
          </cell>
          <cell r="R1405" t="str">
            <v>229-392-5989</v>
          </cell>
          <cell r="S1405" t="str">
            <v>Louis  Thomas</v>
          </cell>
          <cell r="T1405" t="str">
            <v>louis.thomas@unchealth.unc.edu</v>
          </cell>
          <cell r="U1405" t="str">
            <v>919-766-1241</v>
          </cell>
        </row>
        <row r="1406">
          <cell r="A1406" t="str">
            <v>790017</v>
          </cell>
          <cell r="B1406" t="str">
            <v>UNC Rockingham Health Care</v>
          </cell>
          <cell r="C1406" t="str">
            <v>UNC Rockingham Hospital</v>
          </cell>
          <cell r="D1406" t="str">
            <v>LOC-00131</v>
          </cell>
          <cell r="E1406" t="str">
            <v>Rockingham</v>
          </cell>
          <cell r="F1406" t="str">
            <v>Rockingham</v>
          </cell>
          <cell r="G1406" t="str">
            <v>Hospital</v>
          </cell>
          <cell r="H1406" t="str">
            <v>rebecca.autry@unchealth.unc.edu</v>
          </cell>
          <cell r="I1406" t="str">
            <v>+336-623-9711</v>
          </cell>
          <cell r="J1406" t="str">
            <v>Steven E Eblin</v>
          </cell>
          <cell r="K1406" t="str">
            <v>steven.eblin@unchealth.unc.edu</v>
          </cell>
          <cell r="L1406" t="str">
            <v>+336-627-6181</v>
          </cell>
          <cell r="M1406" t="str">
            <v>Candace  Bradley</v>
          </cell>
          <cell r="N1406" t="str">
            <v>candace.bradley@unchealth.unc.edu</v>
          </cell>
          <cell r="O1406" t="str">
            <v>+336-623-9711</v>
          </cell>
          <cell r="P1406" t="str">
            <v>Rebecca L Autry</v>
          </cell>
          <cell r="Q1406" t="str">
            <v>rebecca.autry@unchealth.unc.edu</v>
          </cell>
          <cell r="R1406" t="str">
            <v>336-623-9711</v>
          </cell>
          <cell r="S1406" t="str">
            <v>Andrea  East</v>
          </cell>
          <cell r="T1406" t="str">
            <v>andrea.east@unchealth.unc.edu</v>
          </cell>
          <cell r="U1406" t="str">
            <v>336-623-9711</v>
          </cell>
        </row>
        <row r="1407">
          <cell r="A1407" t="str">
            <v>92C004</v>
          </cell>
          <cell r="B1407" t="str">
            <v>UNC Shared Services Center</v>
          </cell>
          <cell r="C1407" t="str">
            <v>UNC Hospitals at Wakebrook</v>
          </cell>
          <cell r="D1407" t="str">
            <v>LOC-00127</v>
          </cell>
          <cell r="E1407" t="str">
            <v>Wake</v>
          </cell>
          <cell r="F1407" t="str">
            <v>Durham</v>
          </cell>
          <cell r="G1407" t="str">
            <v>Hospital</v>
          </cell>
          <cell r="H1407" t="str">
            <v>kristen.kruszewski@unchealth.unc.edu</v>
          </cell>
          <cell r="I1407" t="str">
            <v>984-974-6513</v>
          </cell>
          <cell r="J1407" t="str">
            <v>Janet  Hadar</v>
          </cell>
          <cell r="K1407" t="str">
            <v>janet.hadar@unchealth.unc.edu</v>
          </cell>
          <cell r="L1407" t="str">
            <v>984-974-4423</v>
          </cell>
          <cell r="M1407" t="str">
            <v>Thomas  Ivester</v>
          </cell>
          <cell r="N1407" t="str">
            <v>thomas.ivester@unchealth.unc.edu</v>
          </cell>
          <cell r="O1407" t="str">
            <v>919-784-6425</v>
          </cell>
          <cell r="P1407" t="str">
            <v>Ina  Liu</v>
          </cell>
          <cell r="Q1407" t="str">
            <v>ina.liu@unchealth.unc.edu</v>
          </cell>
          <cell r="R1407" t="str">
            <v>984-974-4943</v>
          </cell>
          <cell r="S1407" t="str">
            <v>Matthew  Lamm</v>
          </cell>
          <cell r="T1407" t="str">
            <v>matthew.lamm@unchealth.unc.edu</v>
          </cell>
          <cell r="U1407" t="str">
            <v>984-215-2063</v>
          </cell>
        </row>
        <row r="1408">
          <cell r="A1408" t="str">
            <v>68C003</v>
          </cell>
          <cell r="B1408" t="str">
            <v>UNC Shared Services Center</v>
          </cell>
          <cell r="C1408" t="str">
            <v>UNC Hospitals Hillsborough Campus</v>
          </cell>
          <cell r="D1408" t="str">
            <v>LOC-00128</v>
          </cell>
          <cell r="E1408" t="str">
            <v>Orange</v>
          </cell>
          <cell r="F1408" t="str">
            <v>Orange</v>
          </cell>
          <cell r="G1408" t="str">
            <v>Hospital</v>
          </cell>
          <cell r="H1408" t="str">
            <v>kristen.kruszewski@unchealth.unc.edu</v>
          </cell>
          <cell r="I1408" t="str">
            <v>984-974-6513</v>
          </cell>
          <cell r="J1408" t="str">
            <v>Janet  Hadar</v>
          </cell>
          <cell r="K1408" t="str">
            <v>janet.hadar@unchealth.unc.edu</v>
          </cell>
          <cell r="L1408" t="str">
            <v>984-974-4423</v>
          </cell>
          <cell r="M1408" t="str">
            <v>Thomas  Ivester</v>
          </cell>
          <cell r="N1408" t="str">
            <v>thomas.ivester@unchealth.unc.edu</v>
          </cell>
          <cell r="O1408" t="str">
            <v>919-784-6425</v>
          </cell>
          <cell r="P1408" t="str">
            <v>Nick  Luter</v>
          </cell>
          <cell r="Q1408" t="str">
            <v>david.luter@unchealth.unc.edu</v>
          </cell>
          <cell r="R1408" t="str">
            <v>984-215-4959</v>
          </cell>
          <cell r="S1408" t="str">
            <v>Matthew  Lamm</v>
          </cell>
          <cell r="T1408" t="str">
            <v>matthew.lamm@unchealth.unc.edu</v>
          </cell>
          <cell r="U1408" t="str">
            <v>984-215-2063</v>
          </cell>
        </row>
        <row r="1409">
          <cell r="A1409" t="str">
            <v>68C001</v>
          </cell>
          <cell r="B1409" t="str">
            <v>UNC Shared Services Center</v>
          </cell>
          <cell r="C1409" t="str">
            <v>UNC Medical Center</v>
          </cell>
          <cell r="D1409" t="str">
            <v>LOC-00130</v>
          </cell>
          <cell r="E1409" t="str">
            <v>Orange</v>
          </cell>
          <cell r="F1409" t="str">
            <v>Orange</v>
          </cell>
          <cell r="G1409" t="str">
            <v>Hospital</v>
          </cell>
          <cell r="H1409" t="str">
            <v>kristen.kruszewski@unchealth.unc.edu</v>
          </cell>
          <cell r="I1409" t="str">
            <v>984-974-6513</v>
          </cell>
          <cell r="J1409" t="str">
            <v>Janet  Hadar</v>
          </cell>
          <cell r="K1409" t="str">
            <v>janet.hadar@unchealth.unc.edu</v>
          </cell>
          <cell r="L1409" t="str">
            <v>984-974-4423</v>
          </cell>
          <cell r="M1409" t="str">
            <v>Thomas  Ivester</v>
          </cell>
          <cell r="N1409" t="str">
            <v>thomas.ivester@unchealth.unc.edu</v>
          </cell>
          <cell r="O1409" t="str">
            <v>919-784-6425</v>
          </cell>
          <cell r="P1409" t="str">
            <v>Chris  Falato</v>
          </cell>
          <cell r="Q1409" t="str">
            <v>chris.falato@unchealth.unc.edu</v>
          </cell>
          <cell r="R1409" t="str">
            <v>984-974-9258</v>
          </cell>
          <cell r="S1409" t="str">
            <v>Dan  Schenkat</v>
          </cell>
          <cell r="T1409" t="str">
            <v>daniel.schenkat@unchealth.unc.edu</v>
          </cell>
          <cell r="U1409" t="str">
            <v>608-393-9900</v>
          </cell>
        </row>
        <row r="1410">
          <cell r="A1410" t="str">
            <v>19C001</v>
          </cell>
          <cell r="B1410" t="str">
            <v>UNC Shared Services Center</v>
          </cell>
          <cell r="C1410" t="str">
            <v>Chatham Hospital</v>
          </cell>
          <cell r="D1410" t="str">
            <v>LOC-00350</v>
          </cell>
          <cell r="E1410" t="str">
            <v>Chatham</v>
          </cell>
          <cell r="F1410" t="str">
            <v>Chatham</v>
          </cell>
          <cell r="G1410" t="str">
            <v>Hospital</v>
          </cell>
          <cell r="H1410" t="str">
            <v>kristen.kruszewski@unchealth.unc.edu</v>
          </cell>
          <cell r="I1410" t="str">
            <v>984-974-6513</v>
          </cell>
          <cell r="J1410" t="str">
            <v>Janet  Hadar</v>
          </cell>
          <cell r="K1410" t="str">
            <v>janet.hadar@unchealth.unc.edu</v>
          </cell>
          <cell r="L1410" t="str">
            <v>984-974-4423</v>
          </cell>
          <cell r="M1410" t="str">
            <v>Thomas  Ivester</v>
          </cell>
          <cell r="N1410" t="str">
            <v>thomas.ivester@unchealth.unc.edu</v>
          </cell>
          <cell r="O1410" t="str">
            <v>919-784-6425</v>
          </cell>
          <cell r="P1410" t="str">
            <v>Matthew  Lamm</v>
          </cell>
          <cell r="Q1410" t="str">
            <v>matthew.lamm@unchealth.unc.edu</v>
          </cell>
          <cell r="R1410" t="str">
            <v>984-215-2063</v>
          </cell>
          <cell r="S1410" t="str">
            <v>Sanjay  KC</v>
          </cell>
          <cell r="T1410" t="str">
            <v>sanjay.kc@unchealth.unc.edu</v>
          </cell>
          <cell r="U1410" t="str">
            <v>919-799-4700</v>
          </cell>
        </row>
        <row r="1411">
          <cell r="A1411" t="str">
            <v>68C002</v>
          </cell>
          <cell r="B1411" t="str">
            <v>UNC Shared Services Center</v>
          </cell>
          <cell r="C1411" t="str">
            <v>UNC Shared Services Center</v>
          </cell>
          <cell r="D1411" t="str">
            <v>LOC-00132</v>
          </cell>
          <cell r="E1411" t="str">
            <v>Durham</v>
          </cell>
          <cell r="F1411" t="str">
            <v>Durham</v>
          </cell>
          <cell r="G1411" t="str">
            <v>Pharmacy : independent</v>
          </cell>
          <cell r="H1411" t="str">
            <v>kristen.kruszewski@unchealth.unc.edu</v>
          </cell>
          <cell r="I1411" t="str">
            <v>984-974-6513</v>
          </cell>
          <cell r="J1411" t="str">
            <v>Janet  Hadar</v>
          </cell>
          <cell r="K1411" t="str">
            <v>janet.hadar@unchealth.unc.edu</v>
          </cell>
          <cell r="L1411" t="str">
            <v>984-974-4423</v>
          </cell>
          <cell r="M1411" t="str">
            <v>Thomas  Ivester</v>
          </cell>
          <cell r="N1411" t="str">
            <v>thomas.ivester@unchealth.unc.edu</v>
          </cell>
          <cell r="O1411" t="str">
            <v>919-784-6425</v>
          </cell>
          <cell r="P1411" t="str">
            <v>Maryann  Oertel</v>
          </cell>
          <cell r="Q1411" t="str">
            <v>maryann.oertel@unchealth.unc.edu</v>
          </cell>
          <cell r="R1411" t="str">
            <v>336-213-3403</v>
          </cell>
          <cell r="S1411" t="str">
            <v>Kristen  Kruszewski</v>
          </cell>
          <cell r="T1411" t="str">
            <v>kristen.kruszewski@unchealth.unc.edu</v>
          </cell>
          <cell r="U1411" t="str">
            <v>984-974-6537</v>
          </cell>
        </row>
        <row r="1412">
          <cell r="A1412" t="str">
            <v>68C005</v>
          </cell>
          <cell r="B1412" t="str">
            <v>UNC Shared Services Center</v>
          </cell>
          <cell r="C1412" t="str">
            <v>UNC Friday Center</v>
          </cell>
          <cell r="D1412" t="str">
            <v>LOC-01701</v>
          </cell>
          <cell r="E1412" t="str">
            <v>Orange</v>
          </cell>
          <cell r="F1412" t="str">
            <v>Orange</v>
          </cell>
          <cell r="G1412" t="str">
            <v>Medical practice : other specialty</v>
          </cell>
          <cell r="H1412" t="str">
            <v>kristen.kruszewski@unchealth.unc.edu</v>
          </cell>
          <cell r="I1412" t="str">
            <v>984-974-6513</v>
          </cell>
          <cell r="J1412" t="str">
            <v>Janet  Hadar</v>
          </cell>
          <cell r="K1412" t="str">
            <v>janet.hadar@unchealth.unc.edu</v>
          </cell>
          <cell r="L1412" t="str">
            <v>984-974-4423</v>
          </cell>
          <cell r="M1412" t="str">
            <v>Thomas  Ivester</v>
          </cell>
          <cell r="N1412" t="str">
            <v>thomas.ivester@unchealth.unc.edu</v>
          </cell>
          <cell r="O1412" t="str">
            <v>919-784-6425</v>
          </cell>
          <cell r="P1412" t="str">
            <v>Dan  Schenkat</v>
          </cell>
          <cell r="Q1412" t="str">
            <v>daniel.schenkat@unchealth.unc.edu</v>
          </cell>
          <cell r="R1412" t="str">
            <v>608-393-9900</v>
          </cell>
          <cell r="S1412" t="str">
            <v>Chris  Falato</v>
          </cell>
          <cell r="T1412" t="str">
            <v>chris.falato@unchealth.unc.edu</v>
          </cell>
          <cell r="U1412" t="str">
            <v>984-974-9258</v>
          </cell>
        </row>
        <row r="1413">
          <cell r="A1413" t="str">
            <v>180034</v>
          </cell>
          <cell r="B1413" t="str">
            <v>Unifour Pediatrics, PA</v>
          </cell>
          <cell r="C1413" t="str">
            <v>Unifour Pediatrics</v>
          </cell>
          <cell r="D1413" t="str">
            <v>LOC-00389</v>
          </cell>
          <cell r="E1413" t="str">
            <v>Catawba</v>
          </cell>
          <cell r="F1413" t="str">
            <v>Catawba</v>
          </cell>
          <cell r="G1413" t="str">
            <v>Medical practice : pediatrics</v>
          </cell>
          <cell r="H1413" t="str">
            <v>huffman@unifourpeds.com</v>
          </cell>
          <cell r="I1413" t="str">
            <v>828-328-1118</v>
          </cell>
          <cell r="J1413" t="str">
            <v>Susan H Huffman</v>
          </cell>
          <cell r="K1413" t="str">
            <v>huffman@unifourpeds.com</v>
          </cell>
          <cell r="L1413" t="str">
            <v>828-850-2183</v>
          </cell>
          <cell r="M1413" t="str">
            <v>David M Millsaps</v>
          </cell>
          <cell r="N1413" t="str">
            <v>millsaps@unifourpeds.com</v>
          </cell>
          <cell r="O1413" t="str">
            <v>828-320-5152</v>
          </cell>
          <cell r="P1413" t="str">
            <v>Susan H Huffman</v>
          </cell>
          <cell r="Q1413" t="str">
            <v>huffman@unifourpeds.com</v>
          </cell>
          <cell r="R1413" t="str">
            <v>828-328-1118</v>
          </cell>
          <cell r="S1413" t="str">
            <v>Kayla  Goff</v>
          </cell>
          <cell r="T1413" t="str">
            <v>kgoff1011@yahoo.com</v>
          </cell>
          <cell r="U1413" t="str">
            <v>828-328-1118</v>
          </cell>
        </row>
        <row r="1414">
          <cell r="A1414" t="str">
            <v>900001</v>
          </cell>
          <cell r="B1414" t="str">
            <v>Union County Division of Public Health</v>
          </cell>
          <cell r="C1414" t="str">
            <v>Union County Division of Public Health</v>
          </cell>
          <cell r="D1414" t="str">
            <v>LOC-00133</v>
          </cell>
          <cell r="E1414" t="str">
            <v>Union</v>
          </cell>
          <cell r="F1414" t="str">
            <v>Union</v>
          </cell>
          <cell r="G1414" t="str">
            <v>Public health provider : public health clinic</v>
          </cell>
          <cell r="H1414" t="str">
            <v>dennis.joyner@unioncountync.gov</v>
          </cell>
          <cell r="I1414" t="str">
            <v>+704-296-4800</v>
          </cell>
          <cell r="J1414" t="str">
            <v>Dennis  Joyner</v>
          </cell>
          <cell r="K1414" t="str">
            <v>dennis.joyner@unioncountync.gov</v>
          </cell>
          <cell r="L1414" t="str">
            <v>+704-296-4801</v>
          </cell>
          <cell r="M1414" t="str">
            <v>Stephen  Keener</v>
          </cell>
          <cell r="N1414" t="str">
            <v>stephen.keener@unioncountync.gov</v>
          </cell>
          <cell r="O1414" t="str">
            <v>+704-277-6998</v>
          </cell>
          <cell r="P1414" t="str">
            <v>Maegan  Trull</v>
          </cell>
          <cell r="Q1414" t="str">
            <v>maegan.trull@unioncountync.gov</v>
          </cell>
          <cell r="R1414" t="str">
            <v>704-296-4874</v>
          </cell>
          <cell r="S1414" t="str">
            <v>Lisa  Ortiz-Fraticelli</v>
          </cell>
          <cell r="T1414" t="str">
            <v>lisa.ortiz-fraticelli@unioncountync.gov</v>
          </cell>
          <cell r="U1414" t="str">
            <v>704-296-4865</v>
          </cell>
        </row>
        <row r="1415">
          <cell r="A1415" t="str">
            <v>340105</v>
          </cell>
          <cell r="B1415" t="str">
            <v>United Health Centers</v>
          </cell>
          <cell r="C1415" t="str">
            <v>United Health Centers Peters Creek Parkway</v>
          </cell>
          <cell r="D1415" t="str">
            <v>LOC-00134</v>
          </cell>
          <cell r="E1415" t="str">
            <v>Forsyth</v>
          </cell>
          <cell r="F1415" t="str">
            <v>Forsyth</v>
          </cell>
          <cell r="G1415" t="str">
            <v>Public health provider : Federally Qualified Health Center</v>
          </cell>
          <cell r="H1415" t="str">
            <v>shamilton@uhcenters.org</v>
          </cell>
          <cell r="I1415" t="str">
            <v>336-293-8728</v>
          </cell>
          <cell r="J1415" t="str">
            <v>LaShun  Huntley</v>
          </cell>
          <cell r="K1415" t="str">
            <v>lhuntley@uhcenters.org</v>
          </cell>
          <cell r="L1415" t="str">
            <v>+336-293-8728</v>
          </cell>
          <cell r="M1415" t="str">
            <v>Lindsey  Sachs</v>
          </cell>
          <cell r="N1415" t="str">
            <v>lsachs@uhcenters.org</v>
          </cell>
          <cell r="O1415" t="str">
            <v>+336-293-8728</v>
          </cell>
          <cell r="P1415" t="str">
            <v>Sally C Hamilton</v>
          </cell>
          <cell r="Q1415" t="str">
            <v>shamilton@uhcenters.org</v>
          </cell>
          <cell r="R1415" t="str">
            <v>336-293-8728</v>
          </cell>
          <cell r="S1415" t="str">
            <v>Laura R Garcia</v>
          </cell>
          <cell r="T1415" t="str">
            <v>lgarcia@uhcenters.org</v>
          </cell>
          <cell r="U1415" t="str">
            <v>336-293-8728</v>
          </cell>
        </row>
        <row r="1416">
          <cell r="A1416" t="str">
            <v>340089</v>
          </cell>
          <cell r="B1416" t="str">
            <v>United Health Centers</v>
          </cell>
          <cell r="C1416" t="str">
            <v>United Health Centers Waughtown</v>
          </cell>
          <cell r="D1416" t="str">
            <v>LOC-00135</v>
          </cell>
          <cell r="E1416" t="str">
            <v>Forsyth</v>
          </cell>
          <cell r="F1416" t="str">
            <v>Forsyth</v>
          </cell>
          <cell r="G1416" t="str">
            <v>Public health provider : Federally Qualified Health Center</v>
          </cell>
          <cell r="H1416" t="str">
            <v>shamilton@uhcenters.org</v>
          </cell>
          <cell r="I1416" t="str">
            <v>336-293-8728</v>
          </cell>
          <cell r="J1416" t="str">
            <v>LaShun  Huntley</v>
          </cell>
          <cell r="K1416" t="str">
            <v>lhuntley@uhcenters.org</v>
          </cell>
          <cell r="L1416" t="str">
            <v>+336-293-8728</v>
          </cell>
          <cell r="M1416" t="str">
            <v>Lindsey  Sachs</v>
          </cell>
          <cell r="N1416" t="str">
            <v>lsachs@uhcenters.org</v>
          </cell>
          <cell r="O1416" t="str">
            <v>+336-293-8728</v>
          </cell>
          <cell r="P1416" t="str">
            <v>Sally C Hamilton</v>
          </cell>
          <cell r="Q1416" t="str">
            <v>shamilton@uhcenters.org</v>
          </cell>
          <cell r="R1416" t="str">
            <v>336-955-1379</v>
          </cell>
          <cell r="S1416" t="str">
            <v>Laura R Garcia</v>
          </cell>
          <cell r="T1416" t="str">
            <v>lgarcia@uhcenters.org</v>
          </cell>
          <cell r="U1416" t="str">
            <v>336-293-8728</v>
          </cell>
        </row>
        <row r="1417">
          <cell r="A1417" t="str">
            <v>68C012</v>
          </cell>
          <cell r="B1417" t="str">
            <v>United States Environmental Protection Agency</v>
          </cell>
          <cell r="C1417" t="str">
            <v>US EPA- Chapel Hill Site</v>
          </cell>
          <cell r="D1417" t="str">
            <v>LOC-03288</v>
          </cell>
          <cell r="E1417" t="str">
            <v>Orange</v>
          </cell>
          <cell r="F1417" t="str">
            <v>Orange</v>
          </cell>
          <cell r="G1417" t="str">
            <v>Other</v>
          </cell>
          <cell r="H1417" t="str">
            <v>suarez.danielle@epa.gov</v>
          </cell>
          <cell r="I1417" t="str">
            <v>919-308-1538</v>
          </cell>
          <cell r="J1417" t="str">
            <v>Wayne  Cascio</v>
          </cell>
          <cell r="K1417" t="str">
            <v>cascio.wayne@epa.gov</v>
          </cell>
          <cell r="L1417" t="str">
            <v>919-627-3762</v>
          </cell>
          <cell r="M1417" t="str">
            <v>Ann  Chelminski</v>
          </cell>
          <cell r="N1417" t="str">
            <v>chelminski.ann@epa.gov</v>
          </cell>
          <cell r="O1417" t="str">
            <v>919-966-0662</v>
          </cell>
          <cell r="P1417" t="str">
            <v>David  Diaz-Sanchez</v>
          </cell>
          <cell r="Q1417" t="str">
            <v>diaz-sanchez.david@epa.gov</v>
          </cell>
          <cell r="R1417" t="str">
            <v>919-308-1538</v>
          </cell>
          <cell r="S1417" t="str">
            <v>Ann  Chelminski</v>
          </cell>
          <cell r="T1417" t="str">
            <v>chelminski.ann@epa.gov</v>
          </cell>
          <cell r="U1417" t="str">
            <v>919-966-0662</v>
          </cell>
        </row>
        <row r="1418">
          <cell r="A1418" t="str">
            <v>78C010</v>
          </cell>
          <cell r="B1418" t="str">
            <v>University of North Carolina at Pembroke</v>
          </cell>
          <cell r="C1418" t="str">
            <v>Lumbee Tribe Boys and Girls Club</v>
          </cell>
          <cell r="D1418" t="str">
            <v>LOC-02882</v>
          </cell>
          <cell r="E1418" t="str">
            <v>Robeson</v>
          </cell>
          <cell r="F1418" t="str">
            <v>Robeson</v>
          </cell>
          <cell r="G1418" t="str">
            <v>Health center : student</v>
          </cell>
          <cell r="H1418" t="str">
            <v>crystal.moore@uncp.edu</v>
          </cell>
          <cell r="I1418" t="str">
            <v>910-775-4592</v>
          </cell>
          <cell r="J1418" t="str">
            <v>Robin G Cummings</v>
          </cell>
          <cell r="K1418" t="str">
            <v>chancellor@uncp.edu</v>
          </cell>
          <cell r="L1418" t="str">
            <v>910-775-4471</v>
          </cell>
          <cell r="M1418" t="str">
            <v>Aaron M Locklear</v>
          </cell>
          <cell r="N1418" t="str">
            <v>aaron.locklear@scotlandhealth.org</v>
          </cell>
          <cell r="O1418" t="str">
            <v>910-521-4462</v>
          </cell>
          <cell r="P1418" t="str">
            <v>Patrick B Strickland</v>
          </cell>
          <cell r="Q1418" t="str">
            <v>pstrickland@lumbeetribe.com</v>
          </cell>
          <cell r="R1418" t="str">
            <v>910-734-8264</v>
          </cell>
          <cell r="S1418" t="str">
            <v>Tammy  Maynor</v>
          </cell>
          <cell r="T1418" t="str">
            <v>tmaynor@lumbeetribe.come</v>
          </cell>
          <cell r="U1418" t="str">
            <v>910-733-5304</v>
          </cell>
        </row>
        <row r="1419">
          <cell r="A1419" t="str">
            <v>78C017</v>
          </cell>
          <cell r="B1419" t="str">
            <v>University of North Carolina at Pembroke</v>
          </cell>
          <cell r="C1419" t="str">
            <v>UNC Pembroke Auxiliary Health Unit</v>
          </cell>
          <cell r="D1419" t="str">
            <v>LOC-03248</v>
          </cell>
          <cell r="E1419" t="str">
            <v>Robeson</v>
          </cell>
          <cell r="F1419" t="str">
            <v>Robeson</v>
          </cell>
          <cell r="G1419" t="str">
            <v>Health center : student</v>
          </cell>
          <cell r="H1419" t="str">
            <v>crystal.moore@uncp.edu</v>
          </cell>
          <cell r="I1419" t="str">
            <v>910-775-4592</v>
          </cell>
          <cell r="J1419" t="str">
            <v>Robin G Cummings</v>
          </cell>
          <cell r="K1419" t="str">
            <v>chancellor@uncp.edu</v>
          </cell>
          <cell r="L1419" t="str">
            <v>910-775-4471</v>
          </cell>
          <cell r="M1419" t="str">
            <v>Aaron M Locklear</v>
          </cell>
          <cell r="N1419" t="str">
            <v>aaron.locklear@scotlandhealth.org</v>
          </cell>
          <cell r="O1419" t="str">
            <v>910-521-4462</v>
          </cell>
          <cell r="P1419" t="str">
            <v>Jessica  Locklear</v>
          </cell>
          <cell r="Q1419" t="str">
            <v>jessica.locklear@uncp.edu</v>
          </cell>
          <cell r="R1419" t="str">
            <v>910-521-6322</v>
          </cell>
          <cell r="S1419" t="str">
            <v>Anna  Bryan</v>
          </cell>
          <cell r="T1419" t="str">
            <v>anna.bryan@uncp.edu</v>
          </cell>
          <cell r="U1419" t="str">
            <v>910-775-4670</v>
          </cell>
        </row>
        <row r="1420">
          <cell r="A1420" t="str">
            <v>600058</v>
          </cell>
          <cell r="B1420" t="str">
            <v>University of North Carolina Charlotte Student Health Center</v>
          </cell>
          <cell r="C1420" t="str">
            <v>UNC Charlotte Student Health Center</v>
          </cell>
          <cell r="D1420" t="str">
            <v>LOC-02137</v>
          </cell>
          <cell r="E1420" t="str">
            <v>Mecklenburg</v>
          </cell>
          <cell r="F1420" t="str">
            <v>Mecklenburg</v>
          </cell>
          <cell r="G1420" t="str">
            <v>Health center : student</v>
          </cell>
          <cell r="H1420" t="str">
            <v>emily.stewart@uncc.edu</v>
          </cell>
          <cell r="I1420" t="str">
            <v>704-687-7400</v>
          </cell>
          <cell r="J1420" t="str">
            <v>Kim S Bradley</v>
          </cell>
          <cell r="K1420" t="str">
            <v>kim.bradley@uncc.edu</v>
          </cell>
          <cell r="L1420" t="str">
            <v>704-687-5700</v>
          </cell>
          <cell r="M1420" t="str">
            <v>Robert L Jones</v>
          </cell>
          <cell r="N1420" t="str">
            <v>rjones1@uncc.edu</v>
          </cell>
          <cell r="O1420" t="str">
            <v>704-687-7415</v>
          </cell>
          <cell r="P1420" t="str">
            <v>Emily L Stewart</v>
          </cell>
          <cell r="Q1420" t="str">
            <v>emily.stewart@uncc.edu</v>
          </cell>
          <cell r="R1420" t="str">
            <v>704-687-7420</v>
          </cell>
          <cell r="S1420" t="str">
            <v>Megan  Like Burgoon</v>
          </cell>
          <cell r="T1420" t="str">
            <v>mlike@uncc.edu</v>
          </cell>
          <cell r="U1420" t="str">
            <v>704-687-7424</v>
          </cell>
        </row>
        <row r="1421">
          <cell r="A1421" t="str">
            <v>23C007</v>
          </cell>
          <cell r="B1421" t="str">
            <v>Upper Cleveland Rescue Squad, Inc.</v>
          </cell>
          <cell r="C1421" t="str">
            <v>Main Station</v>
          </cell>
          <cell r="D1421" t="str">
            <v>LOC-00469</v>
          </cell>
          <cell r="E1421" t="str">
            <v>Cleveland</v>
          </cell>
          <cell r="F1421" t="str">
            <v>Cleveland</v>
          </cell>
          <cell r="G1421" t="str">
            <v>Other</v>
          </cell>
          <cell r="H1421" t="str">
            <v>troy@upperclevelandrescue.org</v>
          </cell>
          <cell r="I1421" t="str">
            <v>704-538-7911</v>
          </cell>
          <cell r="J1421" t="str">
            <v>Troy L Kieser</v>
          </cell>
          <cell r="K1421" t="str">
            <v>troy@upperclevelandrescue.org</v>
          </cell>
          <cell r="L1421" t="str">
            <v>704-300-2163</v>
          </cell>
          <cell r="M1421" t="str">
            <v>Ivan  Sanchez</v>
          </cell>
          <cell r="N1421" t="str">
            <v>isanchez@carolina.rr.com</v>
          </cell>
          <cell r="O1421" t="str">
            <v>704-616-6238</v>
          </cell>
          <cell r="P1421" t="str">
            <v>Troy L Kieser</v>
          </cell>
          <cell r="Q1421" t="str">
            <v>troy@upperclevelandrescue.org</v>
          </cell>
          <cell r="R1421" t="str">
            <v>704-833-8520</v>
          </cell>
          <cell r="S1421" t="str">
            <v>Lindy  Dalrymple</v>
          </cell>
          <cell r="T1421" t="str">
            <v>ldalrymple@upperclevelandrescue.org</v>
          </cell>
          <cell r="U1421" t="str">
            <v>704-833-8521</v>
          </cell>
        </row>
        <row r="1422">
          <cell r="A1422" t="str">
            <v>26C013</v>
          </cell>
          <cell r="B1422" t="str">
            <v>Valley Internal Medicine Inc.</v>
          </cell>
          <cell r="C1422" t="str">
            <v>VALLEY INTERNAL MEDICINE</v>
          </cell>
          <cell r="D1422" t="str">
            <v>LOC-01496</v>
          </cell>
          <cell r="E1422" t="str">
            <v>Cumberland</v>
          </cell>
          <cell r="F1422" t="str">
            <v>Cumberland</v>
          </cell>
          <cell r="G1422" t="str">
            <v>Medical practice : internal medicine</v>
          </cell>
          <cell r="H1422" t="str">
            <v>vimclinic2149@yahoo.com</v>
          </cell>
          <cell r="I1422" t="str">
            <v>910-484-5366</v>
          </cell>
          <cell r="J1422" t="str">
            <v>Abu  Salahuddin</v>
          </cell>
          <cell r="K1422" t="str">
            <v>vimclinic2149@yahoo.com</v>
          </cell>
          <cell r="L1422" t="str">
            <v>910-484-5366</v>
          </cell>
          <cell r="M1422" t="str">
            <v>ABU N SALAHUDDIN</v>
          </cell>
          <cell r="N1422" t="str">
            <v>vimclinic2149@yahoo.com</v>
          </cell>
          <cell r="O1422" t="str">
            <v>910-484-5366</v>
          </cell>
          <cell r="P1422" t="str">
            <v>Dessie W Nutley</v>
          </cell>
          <cell r="Q1422" t="str">
            <v>vimclinic2149@yahoo.com</v>
          </cell>
          <cell r="R1422" t="str">
            <v>910-484-5366</v>
          </cell>
          <cell r="S1422" t="str">
            <v>Hope  Holmes</v>
          </cell>
          <cell r="T1422" t="str">
            <v>hopemichelleh42@gmail.com</v>
          </cell>
          <cell r="U1422" t="str">
            <v>910-484-5366</v>
          </cell>
        </row>
        <row r="1423">
          <cell r="A1423" t="str">
            <v>910008</v>
          </cell>
          <cell r="B1423" t="str">
            <v>VANCE FAMILY  MEDICIINE</v>
          </cell>
          <cell r="C1423" t="str">
            <v>VANCE  FAMILY  MEDICINE</v>
          </cell>
          <cell r="D1423" t="str">
            <v>LOC-00136</v>
          </cell>
          <cell r="E1423" t="str">
            <v>Vance</v>
          </cell>
          <cell r="F1423" t="str">
            <v>Vance</v>
          </cell>
          <cell r="G1423" t="str">
            <v>Public health provider : Rural Health Clinic</v>
          </cell>
          <cell r="H1423" t="str">
            <v>vfm1970@yahoo.com</v>
          </cell>
          <cell r="I1423" t="str">
            <v>+252-430-0666</v>
          </cell>
          <cell r="J1423" t="str">
            <v>KHANH T VU</v>
          </cell>
          <cell r="K1423" t="str">
            <v>vfm1970@yahoo.com</v>
          </cell>
          <cell r="L1423" t="str">
            <v>+252-430-0666</v>
          </cell>
          <cell r="M1423" t="str">
            <v>KHANH T VU</v>
          </cell>
          <cell r="N1423" t="str">
            <v>vfm1970@yahoo.com</v>
          </cell>
          <cell r="O1423" t="str">
            <v>+252-430-0666</v>
          </cell>
          <cell r="P1423" t="str">
            <v>ALLEN M YOUNG</v>
          </cell>
          <cell r="Q1423" t="str">
            <v>ayoung@vancefamilymedicine.com</v>
          </cell>
          <cell r="R1423" t="str">
            <v>919-690-9510</v>
          </cell>
          <cell r="S1423" t="str">
            <v>MARIETTE D LIGGON</v>
          </cell>
          <cell r="T1423" t="str">
            <v>mliggon@vancefamilymedicine.com</v>
          </cell>
          <cell r="U1423" t="str">
            <v>434-774-6989</v>
          </cell>
        </row>
        <row r="1424">
          <cell r="A1424" t="str">
            <v>60C045</v>
          </cell>
          <cell r="B1424" t="str">
            <v>VaxClinic, LLC</v>
          </cell>
          <cell r="C1424" t="str">
            <v>4400 Park Rd Ste 316</v>
          </cell>
          <cell r="D1424" t="str">
            <v>LOC-01534</v>
          </cell>
          <cell r="E1424" t="str">
            <v>Mecklenburg</v>
          </cell>
          <cell r="F1424" t="str">
            <v>Mecklenburg</v>
          </cell>
          <cell r="G1424" t="str">
            <v>Pharmacy : independent</v>
          </cell>
          <cell r="H1424" t="str">
            <v>samantha@vaxclinic.com</v>
          </cell>
          <cell r="I1424" t="str">
            <v>704-755-5656</v>
          </cell>
          <cell r="J1424" t="str">
            <v>Samantha  Howard</v>
          </cell>
          <cell r="K1424" t="str">
            <v>samantha@vaxclinic.com</v>
          </cell>
          <cell r="L1424" t="str">
            <v>606-424-2781</v>
          </cell>
          <cell r="M1424" t="str">
            <v>Samantha  Howard</v>
          </cell>
          <cell r="N1424" t="str">
            <v>samantha@vaxclinic.com</v>
          </cell>
          <cell r="O1424" t="str">
            <v>606-424-2781</v>
          </cell>
          <cell r="P1424" t="str">
            <v>Samantha  Howard</v>
          </cell>
          <cell r="Q1424" t="str">
            <v>samantha@vaxclinic.com</v>
          </cell>
          <cell r="R1424" t="str">
            <v>606-424-2781</v>
          </cell>
          <cell r="S1424" t="str">
            <v>Joey  Bero</v>
          </cell>
          <cell r="T1424" t="str">
            <v>joseph@vaxclinic.com</v>
          </cell>
          <cell r="U1424" t="str">
            <v>919-920-5227</v>
          </cell>
        </row>
        <row r="1425">
          <cell r="A1425" t="str">
            <v>92C090</v>
          </cell>
          <cell r="B1425" t="str">
            <v>VaxOn, LLC</v>
          </cell>
          <cell r="C1425" t="str">
            <v>VaxOn</v>
          </cell>
          <cell r="D1425" t="str">
            <v>LOC-02851</v>
          </cell>
          <cell r="E1425" t="str">
            <v>Wake</v>
          </cell>
          <cell r="F1425" t="str">
            <v>Wake</v>
          </cell>
          <cell r="G1425" t="str">
            <v>Commercial vaccination service provider</v>
          </cell>
          <cell r="H1425" t="str">
            <v>vaxonllc@gmail.com</v>
          </cell>
          <cell r="I1425" t="str">
            <v>919-756-7886</v>
          </cell>
          <cell r="J1425" t="str">
            <v>MARIAM A FADALY</v>
          </cell>
          <cell r="K1425" t="str">
            <v>vaxonllc@gmail.com</v>
          </cell>
          <cell r="L1425" t="str">
            <v>919-999-0694</v>
          </cell>
          <cell r="M1425" t="str">
            <v>Eslam G Said</v>
          </cell>
          <cell r="N1425" t="str">
            <v>eslamgabersaid@gmail.com</v>
          </cell>
          <cell r="O1425" t="str">
            <v>919-999-0696</v>
          </cell>
          <cell r="P1425" t="str">
            <v>Mariam A Fadaly</v>
          </cell>
          <cell r="Q1425" t="str">
            <v>vaxonllc@gmail.com</v>
          </cell>
          <cell r="R1425" t="str">
            <v>919-756-7886</v>
          </cell>
          <cell r="S1425" t="str">
            <v>Eslam G Said</v>
          </cell>
          <cell r="T1425" t="str">
            <v>eslamgabersaid@gmail.com</v>
          </cell>
          <cell r="U1425" t="str">
            <v>919-999-0696</v>
          </cell>
        </row>
        <row r="1426">
          <cell r="A1426" t="str">
            <v>32C019</v>
          </cell>
          <cell r="B1426" t="str">
            <v>Vedic Pharmacy LLC DBA Gurleys Pharmacy</v>
          </cell>
          <cell r="C1426" t="str">
            <v>Gurleys Pharmacy</v>
          </cell>
          <cell r="D1426" t="str">
            <v>LOC-01994</v>
          </cell>
          <cell r="E1426" t="str">
            <v>Durham</v>
          </cell>
          <cell r="F1426" t="str">
            <v>Durham</v>
          </cell>
          <cell r="G1426" t="str">
            <v>Pharmacy : independent</v>
          </cell>
          <cell r="H1426" t="str">
            <v>vip@gurleyspharmacy.com</v>
          </cell>
          <cell r="I1426" t="str">
            <v>919-688-8978</v>
          </cell>
          <cell r="J1426" t="str">
            <v>Vipul  Patel</v>
          </cell>
          <cell r="K1426" t="str">
            <v>vip@gurleyspharmacy.com</v>
          </cell>
          <cell r="L1426" t="str">
            <v>919-688-8978</v>
          </cell>
          <cell r="M1426" t="str">
            <v>Vipul  Patel</v>
          </cell>
          <cell r="N1426" t="str">
            <v>vip@gurleyspharmacy.com</v>
          </cell>
          <cell r="O1426" t="str">
            <v>919-688-8978</v>
          </cell>
          <cell r="P1426" t="str">
            <v>Vip  Patel</v>
          </cell>
          <cell r="Q1426" t="str">
            <v>vip@gurleyspharmacy.com</v>
          </cell>
          <cell r="R1426" t="str">
            <v>919-688-8978</v>
          </cell>
          <cell r="S1426" t="str">
            <v>RAJ  MANICKAM</v>
          </cell>
          <cell r="T1426" t="str">
            <v>raj@gurleyspharmacy.com</v>
          </cell>
          <cell r="U1426" t="str">
            <v>919-688-8978</v>
          </cell>
        </row>
        <row r="1427">
          <cell r="A1427" t="str">
            <v>92C091</v>
          </cell>
          <cell r="B1427" t="str">
            <v>Vedic Pharmacy LLC DBA Holly Park Pharmacy</v>
          </cell>
          <cell r="C1427" t="str">
            <v>Holly Park Pharmacy</v>
          </cell>
          <cell r="D1427" t="str">
            <v>LOC-02288</v>
          </cell>
          <cell r="E1427" t="str">
            <v>Wake</v>
          </cell>
          <cell r="F1427" t="str">
            <v>Wake</v>
          </cell>
          <cell r="G1427" t="str">
            <v>Pharmacy : independent</v>
          </cell>
          <cell r="H1427" t="str">
            <v>raj@gurleyspharmacy.com</v>
          </cell>
          <cell r="I1427" t="str">
            <v>919-865-9993</v>
          </cell>
          <cell r="J1427" t="str">
            <v>Rajesh  Manickam</v>
          </cell>
          <cell r="K1427" t="str">
            <v>raj@gurleyspharmacy.com</v>
          </cell>
          <cell r="L1427" t="str">
            <v>919-865-9993</v>
          </cell>
          <cell r="M1427" t="str">
            <v>Sameer  PaiKane</v>
          </cell>
          <cell r="N1427" t="str">
            <v>sam@hollyparkpharmacy.com</v>
          </cell>
          <cell r="O1427" t="str">
            <v>919-865-9993</v>
          </cell>
          <cell r="P1427" t="str">
            <v>Rajesh  Manickam</v>
          </cell>
          <cell r="Q1427" t="str">
            <v>raj@gurleyspharmacy.com</v>
          </cell>
          <cell r="R1427" t="str">
            <v>919-865-9993</v>
          </cell>
          <cell r="S1427" t="str">
            <v>Sameer  PaiKane</v>
          </cell>
          <cell r="T1427" t="str">
            <v>sam@hollyparkpharmacy.com</v>
          </cell>
          <cell r="U1427" t="str">
            <v>919-865-9993</v>
          </cell>
        </row>
        <row r="1428">
          <cell r="A1428" t="str">
            <v>28C001</v>
          </cell>
          <cell r="B1428" t="str">
            <v>Vidant Health</v>
          </cell>
          <cell r="C1428" t="str">
            <v>The Outer Banks Hospital</v>
          </cell>
          <cell r="D1428" t="str">
            <v>LOC-00112</v>
          </cell>
          <cell r="E1428" t="str">
            <v>Dare</v>
          </cell>
          <cell r="F1428" t="str">
            <v>Dare</v>
          </cell>
          <cell r="G1428" t="str">
            <v>Hospital</v>
          </cell>
          <cell r="H1428" t="str">
            <v>louis.harlow@vidanthealth.com</v>
          </cell>
          <cell r="I1428" t="str">
            <v>+252-482-8451</v>
          </cell>
          <cell r="J1428" t="str">
            <v>Michael  Waldrum</v>
          </cell>
          <cell r="K1428" t="str">
            <v>michael.waldrum@vidanthealth.com</v>
          </cell>
          <cell r="L1428" t="str">
            <v>+252-847-6690</v>
          </cell>
          <cell r="M1428" t="str">
            <v>Niti  Armistead</v>
          </cell>
          <cell r="N1428" t="str">
            <v>niti.armistead@vidanthealth.com</v>
          </cell>
          <cell r="O1428" t="str">
            <v>+252-847-5346</v>
          </cell>
          <cell r="P1428" t="str">
            <v>Vance  Collins</v>
          </cell>
          <cell r="Q1428" t="str">
            <v>vance.collins@theobh.com</v>
          </cell>
          <cell r="R1428" t="str">
            <v>252-449-4575</v>
          </cell>
          <cell r="S1428" t="str">
            <v>Mary Jeannette  Moseley</v>
          </cell>
          <cell r="T1428" t="str">
            <v>mmoseley@theobh.com</v>
          </cell>
          <cell r="U1428" t="str">
            <v>252-449-4575</v>
          </cell>
        </row>
        <row r="1429">
          <cell r="A1429" t="str">
            <v>07C001</v>
          </cell>
          <cell r="B1429" t="str">
            <v>Vidant Health</v>
          </cell>
          <cell r="C1429" t="str">
            <v>Vidant Beaufort Hospital</v>
          </cell>
          <cell r="D1429" t="str">
            <v>LOC-00138</v>
          </cell>
          <cell r="E1429" t="str">
            <v>Beaufort</v>
          </cell>
          <cell r="F1429" t="str">
            <v>Beaufort</v>
          </cell>
          <cell r="G1429" t="str">
            <v>Hospital</v>
          </cell>
          <cell r="H1429" t="str">
            <v>louis.harlow@vidanthealth.com</v>
          </cell>
          <cell r="I1429" t="str">
            <v>+252-482-8451</v>
          </cell>
          <cell r="J1429" t="str">
            <v>Michael  Waldrum</v>
          </cell>
          <cell r="K1429" t="str">
            <v>michael.waldrum@vidanthealth.com</v>
          </cell>
          <cell r="L1429" t="str">
            <v>+252-847-6690</v>
          </cell>
          <cell r="M1429" t="str">
            <v>Niti  Armistead</v>
          </cell>
          <cell r="N1429" t="str">
            <v>niti.armistead@vidanthealth.com</v>
          </cell>
          <cell r="O1429" t="str">
            <v>+252-847-5346</v>
          </cell>
          <cell r="P1429" t="str">
            <v>Andy  Tingen</v>
          </cell>
          <cell r="Q1429" t="str">
            <v>andy.tingen@vidanthealth.com</v>
          </cell>
          <cell r="R1429" t="str">
            <v>252-975-4293</v>
          </cell>
          <cell r="S1429" t="str">
            <v>Woodson  Furlough</v>
          </cell>
          <cell r="T1429" t="str">
            <v>woody.furlough@vidanthealth.com</v>
          </cell>
          <cell r="U1429" t="str">
            <v>252-975-4293</v>
          </cell>
        </row>
        <row r="1430">
          <cell r="A1430" t="str">
            <v>07C002</v>
          </cell>
          <cell r="B1430" t="str">
            <v>Vidant Health</v>
          </cell>
          <cell r="C1430" t="str">
            <v>Vidant Bertie Hospital</v>
          </cell>
          <cell r="D1430" t="str">
            <v>LOC-00139</v>
          </cell>
          <cell r="E1430" t="str">
            <v>Bertie</v>
          </cell>
          <cell r="F1430" t="str">
            <v>Bertie</v>
          </cell>
          <cell r="G1430" t="str">
            <v>Hospital</v>
          </cell>
          <cell r="H1430" t="str">
            <v>louis.harlow@vidanthealth.com</v>
          </cell>
          <cell r="I1430" t="str">
            <v>+252-482-8451</v>
          </cell>
          <cell r="J1430" t="str">
            <v>Michael  Waldrum</v>
          </cell>
          <cell r="K1430" t="str">
            <v>michael.waldrum@vidanthealth.com</v>
          </cell>
          <cell r="L1430" t="str">
            <v>+252-847-6690</v>
          </cell>
          <cell r="M1430" t="str">
            <v>Niti  Armistead</v>
          </cell>
          <cell r="N1430" t="str">
            <v>niti.armistead@vidanthealth.com</v>
          </cell>
          <cell r="O1430" t="str">
            <v>+252-847-5346</v>
          </cell>
          <cell r="P1430" t="str">
            <v>Wallace  Nelson</v>
          </cell>
          <cell r="Q1430" t="str">
            <v>wnelson@vidanthealth.com</v>
          </cell>
          <cell r="R1430" t="str">
            <v>252-796-6614</v>
          </cell>
          <cell r="S1430" t="str">
            <v>Shelli  Simmons</v>
          </cell>
          <cell r="T1430" t="str">
            <v>shelli.simmons@vidanthealth.com</v>
          </cell>
          <cell r="U1430" t="str">
            <v>252-482-6205</v>
          </cell>
        </row>
        <row r="1431">
          <cell r="A1431" t="str">
            <v>210002</v>
          </cell>
          <cell r="B1431" t="str">
            <v>Vidant Health</v>
          </cell>
          <cell r="C1431" t="str">
            <v>Vidant Chowan Hospital</v>
          </cell>
          <cell r="D1431" t="str">
            <v>LOC-00140</v>
          </cell>
          <cell r="E1431" t="str">
            <v>Chowan</v>
          </cell>
          <cell r="F1431" t="str">
            <v>Chowan</v>
          </cell>
          <cell r="G1431" t="str">
            <v>Hospital</v>
          </cell>
          <cell r="H1431" t="str">
            <v>louis.harlow@vidanthealth.com</v>
          </cell>
          <cell r="I1431" t="str">
            <v>+252-482-8451</v>
          </cell>
          <cell r="J1431" t="str">
            <v>Michael  Waldrum</v>
          </cell>
          <cell r="K1431" t="str">
            <v>michael.waldrum@vidanthealth.com</v>
          </cell>
          <cell r="L1431" t="str">
            <v>+252-847-6690</v>
          </cell>
          <cell r="M1431" t="str">
            <v>Niti  Armistead</v>
          </cell>
          <cell r="N1431" t="str">
            <v>niti.armistead@vidanthealth.com</v>
          </cell>
          <cell r="O1431" t="str">
            <v>+252-847-5346</v>
          </cell>
          <cell r="P1431" t="str">
            <v>Shelli  Simmons</v>
          </cell>
          <cell r="Q1431" t="str">
            <v>shelli.simmons@vidanthealth.com</v>
          </cell>
          <cell r="R1431" t="str">
            <v>252-482-6202</v>
          </cell>
          <cell r="S1431" t="str">
            <v>Wallace  Nelson</v>
          </cell>
          <cell r="T1431" t="str">
            <v>wallace.nelson@vidanthealth.com</v>
          </cell>
          <cell r="U1431" t="str">
            <v>252-794-6615</v>
          </cell>
        </row>
        <row r="1432">
          <cell r="A1432" t="str">
            <v>31C004</v>
          </cell>
          <cell r="B1432" t="str">
            <v>Vidant Health</v>
          </cell>
          <cell r="C1432" t="str">
            <v>Vidant Duplin Hospital</v>
          </cell>
          <cell r="D1432" t="str">
            <v>LOC-00141</v>
          </cell>
          <cell r="E1432" t="str">
            <v>Duplin</v>
          </cell>
          <cell r="F1432" t="str">
            <v>Duplin</v>
          </cell>
          <cell r="G1432" t="str">
            <v>Hospital</v>
          </cell>
          <cell r="H1432" t="str">
            <v>louis.harlow@vidanthealth.com</v>
          </cell>
          <cell r="I1432" t="str">
            <v>+252-482-8451</v>
          </cell>
          <cell r="J1432" t="str">
            <v>Michael  Waldrum</v>
          </cell>
          <cell r="K1432" t="str">
            <v>michael.waldrum@vidanthealth.com</v>
          </cell>
          <cell r="L1432" t="str">
            <v>+252-847-6690</v>
          </cell>
          <cell r="M1432" t="str">
            <v>Niti  Armistead</v>
          </cell>
          <cell r="N1432" t="str">
            <v>niti.armistead@vidanthealth.com</v>
          </cell>
          <cell r="O1432" t="str">
            <v>+252-847-5346</v>
          </cell>
          <cell r="P1432" t="str">
            <v>Leigh  Gurley</v>
          </cell>
          <cell r="Q1432" t="str">
            <v>leigh.gurley@vidanthealth.com</v>
          </cell>
          <cell r="R1432" t="str">
            <v>910-296-2613</v>
          </cell>
          <cell r="S1432" t="str">
            <v>Sharon  Haney</v>
          </cell>
          <cell r="T1432" t="str">
            <v>sharon.haney@vidanthealth.com</v>
          </cell>
          <cell r="U1432" t="str">
            <v>910-296-2611</v>
          </cell>
        </row>
        <row r="1433">
          <cell r="A1433" t="str">
            <v>33C001</v>
          </cell>
          <cell r="B1433" t="str">
            <v>Vidant Health</v>
          </cell>
          <cell r="C1433" t="str">
            <v>Vidant Edgecombe Hospital</v>
          </cell>
          <cell r="D1433" t="str">
            <v>LOC-00142</v>
          </cell>
          <cell r="E1433" t="str">
            <v>Edgecombe</v>
          </cell>
          <cell r="F1433" t="str">
            <v>Edgecombe</v>
          </cell>
          <cell r="G1433" t="str">
            <v>Hospital</v>
          </cell>
          <cell r="H1433" t="str">
            <v>louis.harlow@vidanthealth.com</v>
          </cell>
          <cell r="I1433" t="str">
            <v>+252-482-8451</v>
          </cell>
          <cell r="J1433" t="str">
            <v>Michael  Waldrum</v>
          </cell>
          <cell r="K1433" t="str">
            <v>michael.waldrum@vidanthealth.com</v>
          </cell>
          <cell r="L1433" t="str">
            <v>+252-847-6690</v>
          </cell>
          <cell r="M1433" t="str">
            <v>Niti  Armistead</v>
          </cell>
          <cell r="N1433" t="str">
            <v>niti.armistead@vidanthealth.com</v>
          </cell>
          <cell r="O1433" t="str">
            <v>+252-847-5346</v>
          </cell>
          <cell r="P1433" t="str">
            <v>Angela  Hardy</v>
          </cell>
          <cell r="Q1433" t="str">
            <v>ahardy@vidanthealth.com</v>
          </cell>
          <cell r="R1433" t="str">
            <v>252-641-7361</v>
          </cell>
          <cell r="S1433" t="str">
            <v>Naget  Treish</v>
          </cell>
          <cell r="T1433" t="str">
            <v>naget.treish@vidanthealth.com</v>
          </cell>
          <cell r="U1433" t="str">
            <v>252-641-7361</v>
          </cell>
        </row>
        <row r="1434">
          <cell r="A1434" t="str">
            <v>74C001</v>
          </cell>
          <cell r="B1434" t="str">
            <v>Vidant Health</v>
          </cell>
          <cell r="C1434" t="str">
            <v>Vidant Medical Center</v>
          </cell>
          <cell r="D1434" t="str">
            <v>LOC-00143</v>
          </cell>
          <cell r="E1434" t="str">
            <v>Pitt</v>
          </cell>
          <cell r="F1434" t="str">
            <v>Pitt</v>
          </cell>
          <cell r="G1434" t="str">
            <v>Hospital</v>
          </cell>
          <cell r="H1434" t="str">
            <v>louis.harlow@vidanthealth.com</v>
          </cell>
          <cell r="I1434" t="str">
            <v>+252-482-8451</v>
          </cell>
          <cell r="J1434" t="str">
            <v>Michael  Waldrum</v>
          </cell>
          <cell r="K1434" t="str">
            <v>michael.waldrum@vidanthealth.com</v>
          </cell>
          <cell r="L1434" t="str">
            <v>+252-847-6690</v>
          </cell>
          <cell r="M1434" t="str">
            <v>Niti  Armistead</v>
          </cell>
          <cell r="N1434" t="str">
            <v>niti.armistead@vidanthealth.com</v>
          </cell>
          <cell r="O1434" t="str">
            <v>+252-847-5346</v>
          </cell>
          <cell r="P1434" t="str">
            <v>Andrew J Grimone</v>
          </cell>
          <cell r="Q1434" t="str">
            <v>andrew.grimone@vidanthealth.com</v>
          </cell>
          <cell r="R1434" t="str">
            <v>252-847-4261</v>
          </cell>
          <cell r="S1434" t="str">
            <v>Jim  Worden</v>
          </cell>
          <cell r="T1434" t="str">
            <v>jworden@vidanthealth.com</v>
          </cell>
          <cell r="U1434" t="str">
            <v>252-847-4929</v>
          </cell>
        </row>
        <row r="1435">
          <cell r="A1435" t="str">
            <v>420003</v>
          </cell>
          <cell r="B1435" t="str">
            <v>Vidant Health</v>
          </cell>
          <cell r="C1435" t="str">
            <v>Vidant North Hospital</v>
          </cell>
          <cell r="D1435" t="str">
            <v>LOC-00144</v>
          </cell>
          <cell r="E1435" t="str">
            <v>Halifax</v>
          </cell>
          <cell r="F1435" t="str">
            <v>Halifax</v>
          </cell>
          <cell r="G1435" t="str">
            <v>Hospital</v>
          </cell>
          <cell r="H1435" t="str">
            <v>louis.harlow@vidanthealth.com</v>
          </cell>
          <cell r="I1435" t="str">
            <v>+252-482-8451</v>
          </cell>
          <cell r="J1435" t="str">
            <v>Michael  Waldrum</v>
          </cell>
          <cell r="K1435" t="str">
            <v>michael.waldrum@vidanthealth.com</v>
          </cell>
          <cell r="L1435" t="str">
            <v>+252-847-6690</v>
          </cell>
          <cell r="M1435" t="str">
            <v>Niti  Armistead</v>
          </cell>
          <cell r="N1435" t="str">
            <v>niti.armistead@vidanthealth.com</v>
          </cell>
          <cell r="O1435" t="str">
            <v>+252-847-5346</v>
          </cell>
          <cell r="P1435" t="str">
            <v>Amy  Bennett</v>
          </cell>
          <cell r="Q1435" t="str">
            <v>amy.bennett@vidanthealth.com</v>
          </cell>
          <cell r="R1435" t="str">
            <v>252-535-8274</v>
          </cell>
          <cell r="S1435" t="str">
            <v>Brittaney  Carroll</v>
          </cell>
          <cell r="T1435" t="str">
            <v>brittaney.carroll@vidanthealth.com</v>
          </cell>
          <cell r="U1435" t="str">
            <v>252-535-8047</v>
          </cell>
        </row>
        <row r="1436">
          <cell r="A1436" t="str">
            <v>46C001</v>
          </cell>
          <cell r="B1436" t="str">
            <v>Vidant Health</v>
          </cell>
          <cell r="C1436" t="str">
            <v>Vidant Roanoke-Chowan Hospital</v>
          </cell>
          <cell r="D1436" t="str">
            <v>LOC-00145</v>
          </cell>
          <cell r="E1436" t="str">
            <v>Hertford</v>
          </cell>
          <cell r="F1436" t="str">
            <v>Hertford</v>
          </cell>
          <cell r="G1436" t="str">
            <v>Hospital</v>
          </cell>
          <cell r="H1436" t="str">
            <v>louis.harlow@vidanthealth.com</v>
          </cell>
          <cell r="I1436" t="str">
            <v>+252-482-8451</v>
          </cell>
          <cell r="J1436" t="str">
            <v>Michael  Waldrum</v>
          </cell>
          <cell r="K1436" t="str">
            <v>michael.waldrum@vidanthealth.com</v>
          </cell>
          <cell r="L1436" t="str">
            <v>+252-847-6690</v>
          </cell>
          <cell r="M1436" t="str">
            <v>Niti  Armistead</v>
          </cell>
          <cell r="N1436" t="str">
            <v>niti.armistead@vidanthealth.com</v>
          </cell>
          <cell r="O1436" t="str">
            <v>+252-847-5346</v>
          </cell>
          <cell r="P1436" t="str">
            <v>Eula  Beasley</v>
          </cell>
          <cell r="Q1436" t="str">
            <v>eula.beasley@vidanthealth.com</v>
          </cell>
          <cell r="R1436" t="str">
            <v>252-209-3141</v>
          </cell>
          <cell r="S1436" t="str">
            <v>Michelle  Hoggard</v>
          </cell>
          <cell r="T1436" t="str">
            <v>mhoggard@vidanthealth.com</v>
          </cell>
          <cell r="U1436" t="str">
            <v>252-209-3472</v>
          </cell>
        </row>
        <row r="1437">
          <cell r="A1437" t="str">
            <v>46C002</v>
          </cell>
          <cell r="B1437" t="str">
            <v>Vidant Medical Group</v>
          </cell>
          <cell r="C1437" t="str">
            <v>Vidant Immediate Care - Ahoskie</v>
          </cell>
          <cell r="D1437" t="str">
            <v>LOC-01800</v>
          </cell>
          <cell r="E1437" t="str">
            <v>Hertford</v>
          </cell>
          <cell r="F1437" t="str">
            <v>Hertford</v>
          </cell>
          <cell r="G1437" t="str">
            <v>Hospital</v>
          </cell>
          <cell r="H1437" t="str">
            <v>justin.gomes@vidanthealth.com</v>
          </cell>
          <cell r="I1437" t="str">
            <v>252-847-8921</v>
          </cell>
          <cell r="J1437" t="str">
            <v>Michael  Waldrum</v>
          </cell>
          <cell r="K1437" t="str">
            <v>michael.waldrum@vidanthealth.com</v>
          </cell>
          <cell r="L1437" t="str">
            <v>252-847-6690</v>
          </cell>
          <cell r="M1437" t="str">
            <v>Niti  Armistead</v>
          </cell>
          <cell r="N1437" t="str">
            <v>niti.armistead@vidanthealth.com</v>
          </cell>
          <cell r="O1437" t="str">
            <v>252-847-5346</v>
          </cell>
          <cell r="P1437" t="str">
            <v>Kaye  Rouse</v>
          </cell>
          <cell r="Q1437" t="str">
            <v>vernita.rouse@vidanthealth.com</v>
          </cell>
          <cell r="R1437" t="str">
            <v>252-714-0854</v>
          </cell>
          <cell r="S1437" t="str">
            <v>Justin  Gomes</v>
          </cell>
          <cell r="T1437" t="str">
            <v>justin.gomes@vidanthealth.com</v>
          </cell>
          <cell r="U1437" t="str">
            <v>252-847-8921</v>
          </cell>
        </row>
        <row r="1438">
          <cell r="A1438" t="str">
            <v>07C004</v>
          </cell>
          <cell r="B1438" t="str">
            <v>Vidant Medical Group</v>
          </cell>
          <cell r="C1438" t="str">
            <v>Vidant Immediate Care - Belhaven</v>
          </cell>
          <cell r="D1438" t="str">
            <v>LOC-01799</v>
          </cell>
          <cell r="E1438" t="str">
            <v>Beaufort</v>
          </cell>
          <cell r="F1438" t="str">
            <v>Beaufort</v>
          </cell>
          <cell r="G1438" t="str">
            <v>Hospital</v>
          </cell>
          <cell r="H1438" t="str">
            <v>justin.gomes@vidanthealth.com</v>
          </cell>
          <cell r="I1438" t="str">
            <v>252-847-8921</v>
          </cell>
          <cell r="J1438" t="str">
            <v>Michael  Waldrum</v>
          </cell>
          <cell r="K1438" t="str">
            <v>michael.waldrum@vidanthealth.com</v>
          </cell>
          <cell r="L1438" t="str">
            <v>252-847-6690</v>
          </cell>
          <cell r="M1438" t="str">
            <v>Niti  Armistead</v>
          </cell>
          <cell r="N1438" t="str">
            <v>niti.armistead@vidanthealth.com</v>
          </cell>
          <cell r="O1438" t="str">
            <v>252-847-5346</v>
          </cell>
          <cell r="P1438" t="str">
            <v>Penny  Coltrain</v>
          </cell>
          <cell r="Q1438" t="str">
            <v>penny.coltrain@vidanthealth.com</v>
          </cell>
          <cell r="R1438" t="str">
            <v>252-975-4168</v>
          </cell>
          <cell r="S1438" t="str">
            <v>Justin  Gomes</v>
          </cell>
          <cell r="T1438" t="str">
            <v>justin.gomes@vidanthealth.com</v>
          </cell>
          <cell r="U1438" t="str">
            <v>252-847-8921</v>
          </cell>
        </row>
        <row r="1439">
          <cell r="A1439" t="str">
            <v>98C004</v>
          </cell>
          <cell r="B1439" t="str">
            <v>Vidant Medical Group</v>
          </cell>
          <cell r="C1439" t="str">
            <v>Vidant Immediate Care - Wilson</v>
          </cell>
          <cell r="D1439" t="str">
            <v>LOC-01804</v>
          </cell>
          <cell r="E1439" t="str">
            <v>Wilson</v>
          </cell>
          <cell r="F1439" t="str">
            <v>Pitt</v>
          </cell>
          <cell r="G1439" t="str">
            <v>Hospital</v>
          </cell>
          <cell r="H1439" t="str">
            <v>justin.gomes@vidanthealth.com</v>
          </cell>
          <cell r="I1439" t="str">
            <v>252-847-8921</v>
          </cell>
          <cell r="J1439" t="str">
            <v>Michael  Waldrum</v>
          </cell>
          <cell r="K1439" t="str">
            <v>michael.waldrum@vidanthealth.com</v>
          </cell>
          <cell r="L1439" t="str">
            <v>252-847-6690</v>
          </cell>
          <cell r="M1439" t="str">
            <v>Niti  Armistead</v>
          </cell>
          <cell r="N1439" t="str">
            <v>niti.armistead@vidanthealth.com</v>
          </cell>
          <cell r="O1439" t="str">
            <v>252-847-5346</v>
          </cell>
          <cell r="P1439" t="str">
            <v>Zachary  Pro</v>
          </cell>
          <cell r="Q1439" t="str">
            <v>zachary.pro@vidanthealth.com</v>
          </cell>
          <cell r="R1439" t="str">
            <v>252-847-9051</v>
          </cell>
          <cell r="S1439" t="str">
            <v>Justin  Gomes</v>
          </cell>
          <cell r="T1439" t="str">
            <v>justin.gomes@vidanthealth.com</v>
          </cell>
          <cell r="U1439" t="str">
            <v>252-847-8921</v>
          </cell>
        </row>
        <row r="1440">
          <cell r="A1440" t="str">
            <v>28C005</v>
          </cell>
          <cell r="B1440" t="str">
            <v>Vidant Medical Group</v>
          </cell>
          <cell r="C1440" t="str">
            <v>TOBH Urgent Care Center - Kitty Hawk</v>
          </cell>
          <cell r="D1440" t="str">
            <v>LOC-01803</v>
          </cell>
          <cell r="E1440" t="str">
            <v>Dare</v>
          </cell>
          <cell r="F1440" t="str">
            <v>Dare</v>
          </cell>
          <cell r="G1440" t="str">
            <v>Hospital</v>
          </cell>
          <cell r="H1440" t="str">
            <v>justin.gomes@vidanthealth.com</v>
          </cell>
          <cell r="I1440" t="str">
            <v>252-847-8921</v>
          </cell>
          <cell r="J1440" t="str">
            <v>Michael  Waldrum</v>
          </cell>
          <cell r="K1440" t="str">
            <v>michael.waldrum@vidanthealth.com</v>
          </cell>
          <cell r="L1440" t="str">
            <v>252-847-6690</v>
          </cell>
          <cell r="M1440" t="str">
            <v>Niti  Armistead</v>
          </cell>
          <cell r="N1440" t="str">
            <v>niti.armistead@vidanthealth.com</v>
          </cell>
          <cell r="O1440" t="str">
            <v>252-847-5346</v>
          </cell>
          <cell r="P1440" t="str">
            <v>Lynne  Miles</v>
          </cell>
          <cell r="Q1440" t="str">
            <v>lynne.miles@vidanthealth.com</v>
          </cell>
          <cell r="R1440" t="str">
            <v>252-449-5950</v>
          </cell>
          <cell r="S1440" t="str">
            <v>Justin  Gomes</v>
          </cell>
          <cell r="T1440" t="str">
            <v>justin.gomes@vidanthealth.com</v>
          </cell>
          <cell r="U1440" t="str">
            <v>252-847-8921</v>
          </cell>
        </row>
        <row r="1441">
          <cell r="A1441" t="str">
            <v>54C007</v>
          </cell>
          <cell r="B1441" t="str">
            <v>Vidant Medical Group</v>
          </cell>
          <cell r="C1441" t="str">
            <v>Vidant Internal Medicine - Kinston</v>
          </cell>
          <cell r="D1441" t="str">
            <v>LOC-01805</v>
          </cell>
          <cell r="E1441" t="str">
            <v>Lenoir</v>
          </cell>
          <cell r="F1441" t="str">
            <v>Pitt</v>
          </cell>
          <cell r="G1441" t="str">
            <v>Hospital</v>
          </cell>
          <cell r="H1441" t="str">
            <v>justin.gomes@vidanthealth.com</v>
          </cell>
          <cell r="I1441" t="str">
            <v>252-847-8921</v>
          </cell>
          <cell r="J1441" t="str">
            <v>Michael  Waldrum</v>
          </cell>
          <cell r="K1441" t="str">
            <v>michael.waldrum@vidanthealth.com</v>
          </cell>
          <cell r="L1441" t="str">
            <v>252-847-6690</v>
          </cell>
          <cell r="M1441" t="str">
            <v>Niti  Armistead</v>
          </cell>
          <cell r="N1441" t="str">
            <v>niti.armistead@vidanthealth.com</v>
          </cell>
          <cell r="O1441" t="str">
            <v>252-847-5346</v>
          </cell>
          <cell r="P1441" t="str">
            <v>Shelton  Nelson</v>
          </cell>
          <cell r="Q1441" t="str">
            <v>shelton.nelson@vidanthealth.com</v>
          </cell>
          <cell r="R1441" t="str">
            <v>252-847-8935</v>
          </cell>
          <cell r="S1441" t="str">
            <v>Gary  Saul</v>
          </cell>
          <cell r="T1441" t="str">
            <v>gary.saul@vidanthealth.com</v>
          </cell>
          <cell r="U1441" t="str">
            <v>252-939-5333</v>
          </cell>
        </row>
        <row r="1442">
          <cell r="A1442" t="str">
            <v>28C004</v>
          </cell>
          <cell r="B1442" t="str">
            <v>Vidant Medical Group</v>
          </cell>
          <cell r="C1442" t="str">
            <v>TOBH Urgent Care Center - Nags Head</v>
          </cell>
          <cell r="D1442" t="str">
            <v>LOC-01801</v>
          </cell>
          <cell r="E1442" t="str">
            <v>Dare</v>
          </cell>
          <cell r="F1442" t="str">
            <v>Dare</v>
          </cell>
          <cell r="G1442" t="str">
            <v>Hospital</v>
          </cell>
          <cell r="H1442" t="str">
            <v>justin.gomes@vidanthealth.com</v>
          </cell>
          <cell r="I1442" t="str">
            <v>252-847-8921</v>
          </cell>
          <cell r="J1442" t="str">
            <v>Michael  Waldrum</v>
          </cell>
          <cell r="K1442" t="str">
            <v>michael.waldrum@vidanthealth.com</v>
          </cell>
          <cell r="L1442" t="str">
            <v>252-847-6690</v>
          </cell>
          <cell r="M1442" t="str">
            <v>Niti  Armistead</v>
          </cell>
          <cell r="N1442" t="str">
            <v>niti.armistead@vidanthealth.com</v>
          </cell>
          <cell r="O1442" t="str">
            <v>252-847-5346</v>
          </cell>
          <cell r="P1442" t="str">
            <v>Lynne  Miles</v>
          </cell>
          <cell r="Q1442" t="str">
            <v>lynne.miles@vidanthealth.com</v>
          </cell>
          <cell r="R1442" t="str">
            <v>252-449-5950</v>
          </cell>
          <cell r="S1442" t="str">
            <v>Justin  Gomes</v>
          </cell>
          <cell r="T1442" t="str">
            <v>justin.gomes@vidanthealth.com</v>
          </cell>
          <cell r="U1442" t="str">
            <v>252-847-8921</v>
          </cell>
        </row>
        <row r="1443">
          <cell r="A1443" t="str">
            <v>74C010</v>
          </cell>
          <cell r="B1443" t="str">
            <v>Vidant Medical Group</v>
          </cell>
          <cell r="C1443" t="str">
            <v>Vaccine Clinic - Greenville</v>
          </cell>
          <cell r="D1443" t="str">
            <v>LOC-01810</v>
          </cell>
          <cell r="E1443" t="str">
            <v>Pitt</v>
          </cell>
          <cell r="F1443" t="str">
            <v>Pitt</v>
          </cell>
          <cell r="G1443" t="str">
            <v>Hospital</v>
          </cell>
          <cell r="H1443" t="str">
            <v>justin.gomes@vidanthealth.com</v>
          </cell>
          <cell r="I1443" t="str">
            <v>252-847-8921</v>
          </cell>
          <cell r="J1443" t="str">
            <v>Michael  Waldrum</v>
          </cell>
          <cell r="K1443" t="str">
            <v>michael.waldrum@vidanthealth.com</v>
          </cell>
          <cell r="L1443" t="str">
            <v>252-847-6690</v>
          </cell>
          <cell r="M1443" t="str">
            <v>Niti  Armistead</v>
          </cell>
          <cell r="N1443" t="str">
            <v>niti.armistead@vidanthealth.com</v>
          </cell>
          <cell r="O1443" t="str">
            <v>252-847-5346</v>
          </cell>
          <cell r="P1443" t="str">
            <v>Justin  Gomes</v>
          </cell>
          <cell r="Q1443" t="str">
            <v>justin.gomes@vidanthealth.com</v>
          </cell>
          <cell r="R1443" t="str">
            <v>252-847-8921</v>
          </cell>
          <cell r="S1443" t="str">
            <v>Amy  Mcmahon</v>
          </cell>
          <cell r="T1443" t="str">
            <v>amy.mcmahon@vidanthealth.com</v>
          </cell>
          <cell r="U1443" t="str">
            <v>252-847-8566</v>
          </cell>
        </row>
        <row r="1444">
          <cell r="A1444" t="str">
            <v>330007</v>
          </cell>
          <cell r="B1444" t="str">
            <v>Vidant Medical Group</v>
          </cell>
          <cell r="C1444" t="str">
            <v>Vidant Multispecialty - Tarboro</v>
          </cell>
          <cell r="D1444" t="str">
            <v>LOC-01819</v>
          </cell>
          <cell r="E1444" t="str">
            <v>Edgecombe</v>
          </cell>
          <cell r="F1444" t="str">
            <v>Edgecombe</v>
          </cell>
          <cell r="G1444" t="str">
            <v>Hospital</v>
          </cell>
          <cell r="H1444" t="str">
            <v>justin.gomes@vidanthealth.com</v>
          </cell>
          <cell r="I1444" t="str">
            <v>252-847-8921</v>
          </cell>
          <cell r="J1444" t="str">
            <v>Michael  Waldrum</v>
          </cell>
          <cell r="K1444" t="str">
            <v>michael.waldrum@vidanthealth.com</v>
          </cell>
          <cell r="L1444" t="str">
            <v>252-847-6690</v>
          </cell>
          <cell r="M1444" t="str">
            <v>Niti  Armistead</v>
          </cell>
          <cell r="N1444" t="str">
            <v>niti.armistead@vidanthealth.com</v>
          </cell>
          <cell r="O1444" t="str">
            <v>252-847-5346</v>
          </cell>
          <cell r="P1444" t="str">
            <v>Billie Jo  Addington</v>
          </cell>
          <cell r="Q1444" t="str">
            <v>baddingt@vidanthealth.com</v>
          </cell>
          <cell r="R1444" t="str">
            <v>252-824-1407</v>
          </cell>
          <cell r="S1444" t="str">
            <v>Justin  Gomes</v>
          </cell>
          <cell r="T1444" t="str">
            <v>justin.gomes@vidanthealth.com</v>
          </cell>
          <cell r="U1444" t="str">
            <v>252-847-8921</v>
          </cell>
        </row>
        <row r="1445">
          <cell r="A1445" t="str">
            <v>210004</v>
          </cell>
          <cell r="B1445" t="str">
            <v>Vidant Medical Group</v>
          </cell>
          <cell r="C1445" t="str">
            <v>Vidant Family Medicine - Edenton</v>
          </cell>
          <cell r="D1445" t="str">
            <v>LOC-01813</v>
          </cell>
          <cell r="E1445" t="str">
            <v>Chowan</v>
          </cell>
          <cell r="F1445" t="str">
            <v>Chowan</v>
          </cell>
          <cell r="G1445" t="str">
            <v>Hospital</v>
          </cell>
          <cell r="H1445" t="str">
            <v>justin.gomes@vidanthealth.com</v>
          </cell>
          <cell r="I1445" t="str">
            <v>252-847-8921</v>
          </cell>
          <cell r="J1445" t="str">
            <v>Michael  Waldrum</v>
          </cell>
          <cell r="K1445" t="str">
            <v>michael.waldrum@vidanthealth.com</v>
          </cell>
          <cell r="L1445" t="str">
            <v>252-847-6690</v>
          </cell>
          <cell r="M1445" t="str">
            <v>Niti  Armistead</v>
          </cell>
          <cell r="N1445" t="str">
            <v>niti.armistead@vidanthealth.com</v>
          </cell>
          <cell r="O1445" t="str">
            <v>252-847-5346</v>
          </cell>
          <cell r="P1445" t="str">
            <v>Megan  Booth-Mills</v>
          </cell>
          <cell r="Q1445" t="str">
            <v>mbooth@vidanthealth.com</v>
          </cell>
          <cell r="R1445" t="str">
            <v>252-482-1779</v>
          </cell>
          <cell r="S1445" t="str">
            <v>Justin  Gomes</v>
          </cell>
          <cell r="T1445" t="str">
            <v>justin.gomes@vidanthealth.com</v>
          </cell>
          <cell r="U1445" t="str">
            <v>252-847-8921</v>
          </cell>
        </row>
        <row r="1446">
          <cell r="A1446" t="str">
            <v>07C005</v>
          </cell>
          <cell r="B1446" t="str">
            <v>Vidant Medical Group</v>
          </cell>
          <cell r="C1446" t="str">
            <v>Vidant Internal Medicine - Washington</v>
          </cell>
          <cell r="D1446" t="str">
            <v>LOC-01818</v>
          </cell>
          <cell r="E1446" t="str">
            <v>Beaufort</v>
          </cell>
          <cell r="F1446" t="str">
            <v>Beaufort</v>
          </cell>
          <cell r="G1446" t="str">
            <v>Hospital</v>
          </cell>
          <cell r="H1446" t="str">
            <v>justin.gomes@vidanthealth.com</v>
          </cell>
          <cell r="I1446" t="str">
            <v>252-847-8921</v>
          </cell>
          <cell r="J1446" t="str">
            <v>Michael  Waldrum</v>
          </cell>
          <cell r="K1446" t="str">
            <v>michael.waldrum@vidanthealth.com</v>
          </cell>
          <cell r="L1446" t="str">
            <v>252-847-6690</v>
          </cell>
          <cell r="M1446" t="str">
            <v>Niti  Armistead</v>
          </cell>
          <cell r="N1446" t="str">
            <v>niti.armistead@vidanthealth.com</v>
          </cell>
          <cell r="O1446" t="str">
            <v>252-847-5346</v>
          </cell>
          <cell r="P1446" t="str">
            <v>Penny  Coltrain</v>
          </cell>
          <cell r="Q1446" t="str">
            <v>penny.coltrain@vidanthealth.com</v>
          </cell>
          <cell r="R1446" t="str">
            <v>252-975-4168</v>
          </cell>
          <cell r="S1446" t="str">
            <v>Justin  Gomes</v>
          </cell>
          <cell r="T1446" t="str">
            <v>justin.gomes@vidanthealth.com</v>
          </cell>
          <cell r="U1446" t="str">
            <v>252-847-8921</v>
          </cell>
        </row>
        <row r="1447">
          <cell r="A1447" t="str">
            <v>42C005</v>
          </cell>
          <cell r="B1447" t="str">
            <v>Vidant Medical Group</v>
          </cell>
          <cell r="C1447" t="str">
            <v>Vidant Healthworks - Halifax</v>
          </cell>
          <cell r="D1447" t="str">
            <v>LOC-01820</v>
          </cell>
          <cell r="E1447" t="str">
            <v>Halifax</v>
          </cell>
          <cell r="F1447" t="str">
            <v>Halifax</v>
          </cell>
          <cell r="G1447" t="str">
            <v>Hospital</v>
          </cell>
          <cell r="H1447" t="str">
            <v>justin.gomes@vidanthealth.com</v>
          </cell>
          <cell r="I1447" t="str">
            <v>252-847-8921</v>
          </cell>
          <cell r="J1447" t="str">
            <v>Michael  Waldrum</v>
          </cell>
          <cell r="K1447" t="str">
            <v>michael.waldrum@vidanthealth.com</v>
          </cell>
          <cell r="L1447" t="str">
            <v>252-847-6690</v>
          </cell>
          <cell r="M1447" t="str">
            <v>Niti  Armistead</v>
          </cell>
          <cell r="N1447" t="str">
            <v>niti.armistead@vidanthealth.com</v>
          </cell>
          <cell r="O1447" t="str">
            <v>252-847-5346</v>
          </cell>
          <cell r="P1447" t="str">
            <v>Tiffany  Mose</v>
          </cell>
          <cell r="Q1447" t="str">
            <v>tiffany.mose@vidanthealth.com</v>
          </cell>
          <cell r="R1447" t="str">
            <v>252-535-8436</v>
          </cell>
          <cell r="S1447" t="str">
            <v>Justin  Gomes</v>
          </cell>
          <cell r="T1447" t="str">
            <v>justin.gomes@vidanthealth.com</v>
          </cell>
          <cell r="U1447" t="str">
            <v>252-847-8921</v>
          </cell>
        </row>
        <row r="1448">
          <cell r="A1448" t="str">
            <v>31C008</v>
          </cell>
          <cell r="B1448" t="str">
            <v>Vidant Medical Group</v>
          </cell>
          <cell r="C1448" t="str">
            <v>Vidant Family Medicine - Wallace</v>
          </cell>
          <cell r="D1448" t="str">
            <v>LOC-01816</v>
          </cell>
          <cell r="E1448" t="str">
            <v>Pender</v>
          </cell>
          <cell r="F1448" t="str">
            <v>Duplin</v>
          </cell>
          <cell r="G1448" t="str">
            <v>Hospital</v>
          </cell>
          <cell r="H1448" t="str">
            <v>justin.gomes@vidanthealth.com</v>
          </cell>
          <cell r="I1448" t="str">
            <v>252-847-8921</v>
          </cell>
          <cell r="J1448" t="str">
            <v>Michael  Waldrum</v>
          </cell>
          <cell r="K1448" t="str">
            <v>michael.waldrum@vidanthealth.com</v>
          </cell>
          <cell r="L1448" t="str">
            <v>252-847-6690</v>
          </cell>
          <cell r="M1448" t="str">
            <v>Niti  Armistead</v>
          </cell>
          <cell r="N1448" t="str">
            <v>niti.armistead@vidanthealth.com</v>
          </cell>
          <cell r="O1448" t="str">
            <v>252-847-5346</v>
          </cell>
          <cell r="P1448" t="str">
            <v>Eric  Johnson</v>
          </cell>
          <cell r="Q1448" t="str">
            <v>eric.johnson@vidanthealth.com</v>
          </cell>
          <cell r="R1448" t="str">
            <v>252-214-8598</v>
          </cell>
          <cell r="S1448" t="str">
            <v>Justin  Gomes</v>
          </cell>
          <cell r="T1448" t="str">
            <v>justin.gomes@vidanthealth.com</v>
          </cell>
          <cell r="U1448" t="str">
            <v>252-847-8921</v>
          </cell>
        </row>
        <row r="1449">
          <cell r="A1449" t="str">
            <v>18C012</v>
          </cell>
          <cell r="B1449" t="str">
            <v>Viewmont Internal Medicine PLLC</v>
          </cell>
          <cell r="C1449" t="str">
            <v>Viewmont Internal Medicine</v>
          </cell>
          <cell r="D1449" t="str">
            <v>LOC-01997</v>
          </cell>
          <cell r="E1449" t="str">
            <v>Catawba</v>
          </cell>
          <cell r="F1449" t="str">
            <v>Catawba</v>
          </cell>
          <cell r="G1449" t="str">
            <v>Medical practice : internal medicine</v>
          </cell>
          <cell r="H1449" t="str">
            <v>linda@vimsecure.com</v>
          </cell>
          <cell r="I1449" t="str">
            <v>828-322-1213</v>
          </cell>
          <cell r="J1449" t="str">
            <v>Michael M Hirsch</v>
          </cell>
          <cell r="K1449" t="str">
            <v>mhirsch@vimsecure.com</v>
          </cell>
          <cell r="L1449" t="str">
            <v>828-322-1213</v>
          </cell>
          <cell r="M1449" t="str">
            <v>Michael M Hirsch</v>
          </cell>
          <cell r="N1449" t="str">
            <v>mhirsch@vimsecure.com</v>
          </cell>
          <cell r="O1449" t="str">
            <v>828-322-1213</v>
          </cell>
          <cell r="P1449" t="str">
            <v>Linda M Hirsch</v>
          </cell>
          <cell r="Q1449" t="str">
            <v>linda@vimsecure.com</v>
          </cell>
          <cell r="R1449" t="str">
            <v>828-322-1213</v>
          </cell>
          <cell r="S1449" t="str">
            <v>Emily  Parsons</v>
          </cell>
          <cell r="T1449" t="str">
            <v>emily@vimsecure.com</v>
          </cell>
          <cell r="U1449" t="str">
            <v>828-322-1213</v>
          </cell>
        </row>
        <row r="1450">
          <cell r="A1450" t="str">
            <v>26C016</v>
          </cell>
          <cell r="B1450" t="str">
            <v>Village Pharmacy, LLC</v>
          </cell>
          <cell r="C1450" t="str">
            <v>Village Pharmacy, LLC</v>
          </cell>
          <cell r="D1450" t="str">
            <v>LOC-02000</v>
          </cell>
          <cell r="E1450" t="str">
            <v>Cumberland</v>
          </cell>
          <cell r="F1450" t="str">
            <v>Cumberland</v>
          </cell>
          <cell r="G1450" t="str">
            <v>Pharmacy : independent</v>
          </cell>
          <cell r="H1450" t="str">
            <v>tstorms97@yahoo.com</v>
          </cell>
          <cell r="I1450" t="str">
            <v>910-483-3466</v>
          </cell>
          <cell r="J1450" t="str">
            <v>TERRI A STORMS</v>
          </cell>
          <cell r="K1450" t="str">
            <v>tstorms97@yahoo.com</v>
          </cell>
          <cell r="L1450" t="str">
            <v>910-483-3466</v>
          </cell>
          <cell r="M1450" t="str">
            <v>TERRI A STORMS</v>
          </cell>
          <cell r="N1450" t="str">
            <v>tstorms97@yahoo.com</v>
          </cell>
          <cell r="O1450" t="str">
            <v>910-483-3466</v>
          </cell>
          <cell r="P1450" t="str">
            <v>TERRI A STORMS</v>
          </cell>
          <cell r="Q1450" t="str">
            <v>tstorms97@yahoo.com</v>
          </cell>
          <cell r="R1450" t="str">
            <v>910-483-3466</v>
          </cell>
          <cell r="S1450" t="str">
            <v>Lauren  Lockhart</v>
          </cell>
          <cell r="T1450" t="str">
            <v>tstorms97@yahoo.com</v>
          </cell>
          <cell r="U1450" t="str">
            <v>910-483-3466</v>
          </cell>
        </row>
        <row r="1451">
          <cell r="A1451" t="str">
            <v>71C003</v>
          </cell>
          <cell r="B1451" t="str">
            <v>Village Pharmacy of Hampstead Inc</v>
          </cell>
          <cell r="C1451" t="str">
            <v>Village Pharmacy of Hampstead Inc</v>
          </cell>
          <cell r="D1451" t="str">
            <v>LOC-01954</v>
          </cell>
          <cell r="E1451" t="str">
            <v>Pender</v>
          </cell>
          <cell r="F1451" t="str">
            <v>Pender</v>
          </cell>
          <cell r="G1451" t="str">
            <v>Pharmacy : independent</v>
          </cell>
          <cell r="H1451" t="str">
            <v>villagebeacon@gmail.com</v>
          </cell>
          <cell r="I1451" t="str">
            <v>910-319-6050</v>
          </cell>
          <cell r="J1451" t="str">
            <v>ELIZABETH M CAVENESS</v>
          </cell>
          <cell r="K1451" t="str">
            <v>beth.caveness@gmail.com</v>
          </cell>
          <cell r="L1451" t="str">
            <v>910-520-2248</v>
          </cell>
          <cell r="M1451" t="str">
            <v>ELIZABETH M CAVENESS</v>
          </cell>
          <cell r="N1451" t="str">
            <v>beth.caveness@gmail.com</v>
          </cell>
          <cell r="O1451" t="str">
            <v>910-520-2248</v>
          </cell>
          <cell r="P1451" t="str">
            <v>Elizabeth M Caveness</v>
          </cell>
          <cell r="Q1451" t="str">
            <v>beth.caveness@gmail.com</v>
          </cell>
          <cell r="R1451" t="str">
            <v>910-520-2248</v>
          </cell>
          <cell r="S1451" t="str">
            <v>JOANIE K HOYT</v>
          </cell>
          <cell r="T1451" t="str">
            <v>jkhoyt65@gmail.com</v>
          </cell>
          <cell r="U1451" t="str">
            <v>910-319-6050</v>
          </cell>
        </row>
        <row r="1452">
          <cell r="A1452" t="str">
            <v>60C009</v>
          </cell>
          <cell r="B1452" t="str">
            <v>Vista Health and Wellness</v>
          </cell>
          <cell r="C1452" t="str">
            <v>Vista Health and Wellness</v>
          </cell>
          <cell r="D1452" t="str">
            <v>LOC-00554</v>
          </cell>
          <cell r="E1452" t="str">
            <v>Mecklenburg</v>
          </cell>
          <cell r="F1452" t="str">
            <v>Mecklenburg</v>
          </cell>
          <cell r="G1452" t="str">
            <v>Medical practice : family medicine</v>
          </cell>
          <cell r="H1452" t="str">
            <v>acoble@vista-health.com</v>
          </cell>
          <cell r="I1452" t="str">
            <v>704-896-8680</v>
          </cell>
          <cell r="J1452" t="str">
            <v>Heather  Stamey</v>
          </cell>
          <cell r="K1452" t="str">
            <v>hstamey@vista-health.com</v>
          </cell>
          <cell r="L1452" t="str">
            <v>704-896-8680</v>
          </cell>
          <cell r="M1452" t="str">
            <v>Heather  Stamey</v>
          </cell>
          <cell r="N1452" t="str">
            <v>hstamey@vista-health.com</v>
          </cell>
          <cell r="O1452" t="str">
            <v>704-896-8680</v>
          </cell>
          <cell r="P1452" t="str">
            <v>Amanda H Coble</v>
          </cell>
          <cell r="Q1452" t="str">
            <v>acoble@vista-health.com</v>
          </cell>
          <cell r="R1452" t="str">
            <v>704-896-8680</v>
          </cell>
          <cell r="S1452" t="str">
            <v>Heather  Stamey</v>
          </cell>
          <cell r="T1452" t="str">
            <v>hstamey@vista-health.com</v>
          </cell>
          <cell r="U1452" t="str">
            <v>704-896-8680</v>
          </cell>
        </row>
        <row r="1453">
          <cell r="A1453" t="str">
            <v>26C010</v>
          </cell>
          <cell r="B1453" t="str">
            <v>WADE FAMILY MEDICAL CENTER DOWNTOWN</v>
          </cell>
          <cell r="C1453" t="str">
            <v>WADE FAMILY MEDICAL CENTER DOWNTOWN</v>
          </cell>
          <cell r="D1453" t="str">
            <v>LOC-01509</v>
          </cell>
          <cell r="E1453" t="str">
            <v>Cumberland</v>
          </cell>
          <cell r="F1453" t="str">
            <v>Cumberland</v>
          </cell>
          <cell r="G1453" t="str">
            <v>Public health provider : Federally Qualified Health Center</v>
          </cell>
          <cell r="H1453" t="str">
            <v>om@swhs-nc.org</v>
          </cell>
          <cell r="I1453" t="str">
            <v>910-488-4525</v>
          </cell>
          <cell r="J1453" t="str">
            <v>MARGARET J COVINGTON</v>
          </cell>
          <cell r="K1453" t="str">
            <v>ceo@swhs-nc.org</v>
          </cell>
          <cell r="L1453" t="str">
            <v>910-483-6694</v>
          </cell>
          <cell r="M1453" t="str">
            <v>SANDRA M CARR</v>
          </cell>
          <cell r="N1453" t="str">
            <v>scarr@swhs-nc.org</v>
          </cell>
          <cell r="O1453" t="str">
            <v>910-488-4525</v>
          </cell>
          <cell r="P1453" t="str">
            <v>JULIE A HART</v>
          </cell>
          <cell r="Q1453" t="str">
            <v>jwest@swhs-nc.org</v>
          </cell>
          <cell r="R1453" t="str">
            <v>910-488-4525</v>
          </cell>
          <cell r="S1453" t="str">
            <v>Marie A Guions</v>
          </cell>
          <cell r="T1453" t="str">
            <v>cc@swhs-nc.org</v>
          </cell>
          <cell r="U1453" t="str">
            <v>910-488-4525</v>
          </cell>
        </row>
        <row r="1454">
          <cell r="A1454" t="str">
            <v>920001</v>
          </cell>
          <cell r="B1454" t="str">
            <v>Wake County Human Services</v>
          </cell>
          <cell r="C1454" t="str">
            <v>Wake County Human Services</v>
          </cell>
          <cell r="D1454" t="str">
            <v>LOC-00146</v>
          </cell>
          <cell r="E1454" t="str">
            <v>Wake</v>
          </cell>
          <cell r="F1454" t="str">
            <v>Wake</v>
          </cell>
          <cell r="G1454" t="str">
            <v>Public health provider : public health clinic</v>
          </cell>
          <cell r="H1454" t="str">
            <v>jdouglas@wakegov.com</v>
          </cell>
          <cell r="I1454" t="str">
            <v>+919-250-4476</v>
          </cell>
          <cell r="J1454" t="str">
            <v>Cassandra  Watford</v>
          </cell>
          <cell r="K1454" t="str">
            <v>cassandra.watford@wakegov.com</v>
          </cell>
          <cell r="L1454" t="str">
            <v>+919-212-7055</v>
          </cell>
          <cell r="M1454" t="str">
            <v>Kimberly W McDonald</v>
          </cell>
          <cell r="N1454" t="str">
            <v>kim.mcdonald@wakegov.com</v>
          </cell>
          <cell r="O1454" t="str">
            <v>+919-250-3813</v>
          </cell>
          <cell r="P1454" t="str">
            <v>JoAnn M Douglas</v>
          </cell>
          <cell r="Q1454" t="str">
            <v>jdouglas@wakegov.com</v>
          </cell>
          <cell r="R1454" t="str">
            <v>919-250-4518</v>
          </cell>
          <cell r="S1454" t="str">
            <v>Michelle L Winings</v>
          </cell>
          <cell r="T1454" t="str">
            <v>michelle.winings@wakegov.com</v>
          </cell>
          <cell r="U1454" t="str">
            <v>919-250-1164</v>
          </cell>
        </row>
        <row r="1455">
          <cell r="A1455" t="str">
            <v>97C001</v>
          </cell>
          <cell r="B1455" t="str">
            <v>Wake Forest Baptist Health</v>
          </cell>
          <cell r="C1455" t="str">
            <v>Wilkes Medical Center</v>
          </cell>
          <cell r="D1455" t="str">
            <v>LOC-00169</v>
          </cell>
          <cell r="E1455" t="str">
            <v>Wilkes</v>
          </cell>
          <cell r="F1455" t="str">
            <v>Forsyth</v>
          </cell>
          <cell r="G1455" t="str">
            <v>Hospital</v>
          </cell>
          <cell r="H1455" t="str">
            <v>jnoped@wakehealth.edu</v>
          </cell>
          <cell r="I1455" t="str">
            <v>336-331-2898</v>
          </cell>
          <cell r="J1455" t="str">
            <v>Julie  Freischlag</v>
          </cell>
          <cell r="K1455" t="str">
            <v>jfreisch@wakehealth.edu</v>
          </cell>
          <cell r="L1455" t="str">
            <v>336-716-3408</v>
          </cell>
          <cell r="M1455" t="str">
            <v>Russell M Howerton</v>
          </cell>
          <cell r="N1455" t="str">
            <v>rhowert@wakehealth.edu</v>
          </cell>
          <cell r="O1455" t="str">
            <v>336-716-9550</v>
          </cell>
          <cell r="P1455" t="str">
            <v>Arlen R Rash</v>
          </cell>
          <cell r="Q1455" t="str">
            <v>arash@wakehealth.edu</v>
          </cell>
          <cell r="R1455" t="str">
            <v>828-403-4564</v>
          </cell>
          <cell r="S1455" t="str">
            <v>Ashley  York</v>
          </cell>
          <cell r="T1455" t="str">
            <v>ayork@wakehealth.edu</v>
          </cell>
          <cell r="U1455" t="str">
            <v>336-651-8577</v>
          </cell>
        </row>
        <row r="1456">
          <cell r="A1456" t="str">
            <v>34C001</v>
          </cell>
          <cell r="B1456" t="str">
            <v>Wake Forest Baptist Health</v>
          </cell>
          <cell r="C1456" t="str">
            <v>Wake Forest Baptist Medical Center</v>
          </cell>
          <cell r="D1456" t="str">
            <v>LOC-00147</v>
          </cell>
          <cell r="E1456" t="str">
            <v>Forsyth</v>
          </cell>
          <cell r="F1456" t="str">
            <v>Forsyth</v>
          </cell>
          <cell r="G1456" t="str">
            <v>Hospital</v>
          </cell>
          <cell r="H1456" t="str">
            <v>jnoped@wakehealth.edu</v>
          </cell>
          <cell r="I1456" t="str">
            <v>336-331-2898</v>
          </cell>
          <cell r="J1456" t="str">
            <v>Julie  Freischlag</v>
          </cell>
          <cell r="K1456" t="str">
            <v>jfreisch@wakehealth.edu</v>
          </cell>
          <cell r="L1456" t="str">
            <v>336-716-3408</v>
          </cell>
          <cell r="M1456" t="str">
            <v>Russell M Howerton</v>
          </cell>
          <cell r="N1456" t="str">
            <v>rhowert@wakehealth.edu</v>
          </cell>
          <cell r="O1456" t="str">
            <v>336-716-9550</v>
          </cell>
          <cell r="P1456" t="str">
            <v>Natalie W Russell</v>
          </cell>
          <cell r="Q1456" t="str">
            <v>nwrussel@wakehealth.edu</v>
          </cell>
          <cell r="R1456" t="str">
            <v>606-706-1424</v>
          </cell>
          <cell r="S1456" t="str">
            <v>Shannon N Kraus</v>
          </cell>
          <cell r="T1456" t="str">
            <v>skraus@wakehealth.edu</v>
          </cell>
          <cell r="U1456" t="str">
            <v>412-251-1092</v>
          </cell>
        </row>
        <row r="1457">
          <cell r="A1457" t="str">
            <v>34C006</v>
          </cell>
          <cell r="B1457" t="str">
            <v>Wake Forest Baptist Health</v>
          </cell>
          <cell r="C1457" t="str">
            <v>High Point Medical Center</v>
          </cell>
          <cell r="D1457" t="str">
            <v>LOC-00181</v>
          </cell>
          <cell r="E1457" t="str">
            <v>Guilford</v>
          </cell>
          <cell r="F1457" t="str">
            <v>Forsyth</v>
          </cell>
          <cell r="G1457" t="str">
            <v>Hospital</v>
          </cell>
          <cell r="H1457" t="str">
            <v>jnoped@wakehealth.edu</v>
          </cell>
          <cell r="I1457" t="str">
            <v>336-331-2898</v>
          </cell>
          <cell r="J1457" t="str">
            <v>Julie  Freischlag</v>
          </cell>
          <cell r="K1457" t="str">
            <v>jfreisch@wakehealth.edu</v>
          </cell>
          <cell r="L1457" t="str">
            <v>336-716-3408</v>
          </cell>
          <cell r="M1457" t="str">
            <v>Russell M Howerton</v>
          </cell>
          <cell r="N1457" t="str">
            <v>rhowert@wakehealth.edu</v>
          </cell>
          <cell r="O1457" t="str">
            <v>336-716-9550</v>
          </cell>
          <cell r="P1457" t="str">
            <v>Leigh B Fritz</v>
          </cell>
          <cell r="Q1457" t="str">
            <v>lfritz@wakehealth.edu</v>
          </cell>
          <cell r="R1457" t="str">
            <v>336-781-2626</v>
          </cell>
          <cell r="S1457" t="str">
            <v>Jonathan A George</v>
          </cell>
          <cell r="T1457" t="str">
            <v>jageorge@wakehealth.edu</v>
          </cell>
          <cell r="U1457" t="str">
            <v>336-781-2368</v>
          </cell>
        </row>
        <row r="1458">
          <cell r="A1458" t="str">
            <v>29C013</v>
          </cell>
          <cell r="B1458" t="str">
            <v>Wake Forest Baptist Health</v>
          </cell>
          <cell r="C1458" t="str">
            <v>Lexington Medical Center</v>
          </cell>
          <cell r="D1458" t="str">
            <v>LOC-03209</v>
          </cell>
          <cell r="E1458" t="str">
            <v>Davidson</v>
          </cell>
          <cell r="F1458" t="str">
            <v>Forsyth</v>
          </cell>
          <cell r="G1458" t="str">
            <v>Hospital</v>
          </cell>
          <cell r="H1458" t="str">
            <v>jnoped@wakehealth.edu</v>
          </cell>
          <cell r="I1458" t="str">
            <v>336-331-2898</v>
          </cell>
          <cell r="J1458" t="str">
            <v>Julie  Freischlag</v>
          </cell>
          <cell r="K1458" t="str">
            <v>jfreisch@wakehealth.edu</v>
          </cell>
          <cell r="L1458" t="str">
            <v>336-716-3408</v>
          </cell>
          <cell r="M1458" t="str">
            <v>Russell M Howerton</v>
          </cell>
          <cell r="N1458" t="str">
            <v>rhowert@wakehealth.edu</v>
          </cell>
          <cell r="O1458" t="str">
            <v>336-716-9550</v>
          </cell>
          <cell r="P1458" t="str">
            <v>Leah H Mitchell</v>
          </cell>
          <cell r="Q1458" t="str">
            <v>lhmitche@wakehealth.edu</v>
          </cell>
          <cell r="R1458" t="str">
            <v>336-238-4597</v>
          </cell>
          <cell r="S1458" t="str">
            <v>Goff  Erin</v>
          </cell>
          <cell r="T1458" t="str">
            <v>egoff@wakehealth.edu</v>
          </cell>
          <cell r="U1458" t="str">
            <v>336-238-4595</v>
          </cell>
        </row>
        <row r="1459">
          <cell r="A1459" t="str">
            <v>30C002</v>
          </cell>
          <cell r="B1459" t="str">
            <v>Wake Forest Baptist Health</v>
          </cell>
          <cell r="C1459" t="str">
            <v>Davie Medical Center</v>
          </cell>
          <cell r="D1459" t="str">
            <v>LOC-03210</v>
          </cell>
          <cell r="E1459" t="str">
            <v>Davie</v>
          </cell>
          <cell r="F1459" t="str">
            <v>Forsyth</v>
          </cell>
          <cell r="G1459" t="str">
            <v>Hospital</v>
          </cell>
          <cell r="H1459" t="str">
            <v>jnoped@wakehealth.edu</v>
          </cell>
          <cell r="I1459" t="str">
            <v>336-331-2898</v>
          </cell>
          <cell r="J1459" t="str">
            <v>Julie  Freischlag</v>
          </cell>
          <cell r="K1459" t="str">
            <v>jfreisch@wakehealth.edu</v>
          </cell>
          <cell r="L1459" t="str">
            <v>336-716-3408</v>
          </cell>
          <cell r="M1459" t="str">
            <v>Russell M Howerton</v>
          </cell>
          <cell r="N1459" t="str">
            <v>rhowert@wakehealth.edu</v>
          </cell>
          <cell r="O1459" t="str">
            <v>336-716-9550</v>
          </cell>
          <cell r="P1459" t="str">
            <v>Sara H Shields</v>
          </cell>
          <cell r="Q1459" t="str">
            <v>shshield@wakehealth.edu</v>
          </cell>
          <cell r="R1459" t="str">
            <v>336-998-2869</v>
          </cell>
          <cell r="S1459" t="str">
            <v>Charles E Hartis</v>
          </cell>
          <cell r="T1459" t="str">
            <v>cehartis@wakehealth.edu</v>
          </cell>
          <cell r="U1459" t="str">
            <v>336-998-8531</v>
          </cell>
        </row>
        <row r="1460">
          <cell r="A1460" t="str">
            <v>29C006</v>
          </cell>
          <cell r="B1460" t="str">
            <v>Wake Forest Cancer Center Lexington (Cancer center of Davidson County)</v>
          </cell>
          <cell r="C1460" t="str">
            <v>Wake Forest Cancer Center Lexington (Cancer Center of Davidson County)</v>
          </cell>
          <cell r="D1460" t="str">
            <v>LOC-01972</v>
          </cell>
          <cell r="E1460" t="str">
            <v>Davidson</v>
          </cell>
          <cell r="F1460" t="str">
            <v>Davidson</v>
          </cell>
          <cell r="G1460" t="str">
            <v>Medical practice : other specialty</v>
          </cell>
          <cell r="H1460" t="str">
            <v>kansley@wakehealth.edu</v>
          </cell>
          <cell r="I1460" t="str">
            <v>336-713-0033</v>
          </cell>
          <cell r="J1460" t="str">
            <v>Bill  James</v>
          </cell>
          <cell r="K1460" t="str">
            <v>wjames@wakehealth.edu</v>
          </cell>
          <cell r="L1460" t="str">
            <v>336-238-4213</v>
          </cell>
          <cell r="M1460" t="str">
            <v>Katherine  Ansley</v>
          </cell>
          <cell r="N1460" t="str">
            <v>kansley@wakehealth.edu</v>
          </cell>
          <cell r="O1460" t="str">
            <v>336-713-0033</v>
          </cell>
          <cell r="P1460" t="str">
            <v>April  Lampkin</v>
          </cell>
          <cell r="Q1460" t="str">
            <v>ajlampki@wakehealth.edu</v>
          </cell>
          <cell r="R1460" t="str">
            <v>336-713-0033</v>
          </cell>
          <cell r="S1460" t="str">
            <v>Traci  Dickens</v>
          </cell>
          <cell r="T1460" t="str">
            <v>tdickens@wakehealth.edu</v>
          </cell>
          <cell r="U1460" t="str">
            <v>336-713-0033</v>
          </cell>
        </row>
        <row r="1461">
          <cell r="A1461" t="str">
            <v>920028</v>
          </cell>
          <cell r="B1461" t="str">
            <v>Wake Forest Pediatric Associates, PLLC</v>
          </cell>
          <cell r="C1461" t="str">
            <v>Wake Forest Pediatric Associates, PLLC</v>
          </cell>
          <cell r="D1461" t="str">
            <v>LOC-02962</v>
          </cell>
          <cell r="E1461" t="str">
            <v>Wake</v>
          </cell>
          <cell r="F1461" t="str">
            <v>Wake</v>
          </cell>
          <cell r="G1461" t="str">
            <v>Medical practice : pediatrics</v>
          </cell>
          <cell r="H1461" t="str">
            <v>mdavis@wakeforestpediatrics.com</v>
          </cell>
          <cell r="I1461" t="str">
            <v>919-556-4779</v>
          </cell>
          <cell r="J1461" t="str">
            <v>Kimberly  Davis</v>
          </cell>
          <cell r="K1461" t="str">
            <v>kimberly.davis2@gmail.com</v>
          </cell>
          <cell r="L1461" t="str">
            <v>919-556-4779</v>
          </cell>
          <cell r="M1461" t="str">
            <v>Kimberly  Davis</v>
          </cell>
          <cell r="N1461" t="str">
            <v>kimberly.davis2@gmail.com</v>
          </cell>
          <cell r="O1461" t="str">
            <v>919-556-4779</v>
          </cell>
          <cell r="P1461" t="str">
            <v>Michelle  Davis</v>
          </cell>
          <cell r="Q1461" t="str">
            <v>mdavis@wakeforestpediatrics.com</v>
          </cell>
          <cell r="R1461" t="str">
            <v>919-556-4779</v>
          </cell>
          <cell r="S1461" t="str">
            <v>Stefanie  Kuhn</v>
          </cell>
          <cell r="T1461" t="str">
            <v>skuhn@wakeforestpediatrics.com</v>
          </cell>
          <cell r="U1461" t="str">
            <v>919-556-4779</v>
          </cell>
        </row>
        <row r="1462">
          <cell r="A1462" t="str">
            <v>92C024</v>
          </cell>
          <cell r="B1462" t="str">
            <v>Wake Internal Medicine Consultants, Inc.</v>
          </cell>
          <cell r="C1462" t="str">
            <v>Wake Internal Medicine Consultants, Inc.</v>
          </cell>
          <cell r="D1462" t="str">
            <v>LOC-01807</v>
          </cell>
          <cell r="E1462" t="str">
            <v>Wake</v>
          </cell>
          <cell r="F1462" t="str">
            <v>Wake</v>
          </cell>
          <cell r="G1462" t="str">
            <v>Medical practice : internal medicine</v>
          </cell>
          <cell r="H1462" t="str">
            <v>spotter@wakeinternalmedicine.com</v>
          </cell>
          <cell r="I1462" t="str">
            <v>919-781-7500</v>
          </cell>
          <cell r="J1462" t="str">
            <v>Matthew  Johnson</v>
          </cell>
          <cell r="K1462" t="str">
            <v>mjohnson@wakeinternalmedicine.com</v>
          </cell>
          <cell r="L1462" t="str">
            <v>919-781-7500</v>
          </cell>
          <cell r="M1462" t="str">
            <v>Rodger  Israel</v>
          </cell>
          <cell r="N1462" t="str">
            <v>rodgermd@yahoo.com</v>
          </cell>
          <cell r="O1462" t="str">
            <v>919-781-7500</v>
          </cell>
          <cell r="P1462" t="str">
            <v>Stacy  Potter</v>
          </cell>
          <cell r="Q1462" t="str">
            <v>spotter@wakeinternalmedicine.com</v>
          </cell>
          <cell r="R1462" t="str">
            <v>919-781-7500</v>
          </cell>
          <cell r="S1462" t="str">
            <v>Heather  Dillard</v>
          </cell>
          <cell r="T1462" t="str">
            <v>hdillard@wakeinternalmedicine.com</v>
          </cell>
          <cell r="U1462" t="str">
            <v>919-781-7500</v>
          </cell>
        </row>
        <row r="1463">
          <cell r="A1463" t="str">
            <v>92C006</v>
          </cell>
          <cell r="B1463" t="str">
            <v>WakeMed</v>
          </cell>
          <cell r="C1463" t="str">
            <v>WakeMed Cary Hospital</v>
          </cell>
          <cell r="D1463" t="str">
            <v>LOC-00148</v>
          </cell>
          <cell r="E1463" t="str">
            <v>Wake</v>
          </cell>
          <cell r="F1463" t="str">
            <v>Wake</v>
          </cell>
          <cell r="G1463" t="str">
            <v>Hospital</v>
          </cell>
          <cell r="H1463" t="str">
            <v>awilliamson@wakemed.org</v>
          </cell>
          <cell r="I1463" t="str">
            <v>+919-350-8240</v>
          </cell>
          <cell r="J1463" t="str">
            <v>Donald  Gintzig</v>
          </cell>
          <cell r="K1463" t="str">
            <v>dgintzig@wakemed.org</v>
          </cell>
          <cell r="L1463" t="str">
            <v>+919-350-8112</v>
          </cell>
          <cell r="M1463" t="str">
            <v>Chris  DeRienzo</v>
          </cell>
          <cell r="N1463" t="str">
            <v>cderienzo@wakemed.org</v>
          </cell>
          <cell r="O1463" t="str">
            <v>+919-350-7632</v>
          </cell>
          <cell r="P1463" t="str">
            <v>Erin  Koontz</v>
          </cell>
          <cell r="Q1463" t="str">
            <v>ekoontz@wakemed.org</v>
          </cell>
          <cell r="R1463" t="str">
            <v>919-357-0903</v>
          </cell>
          <cell r="S1463" t="str">
            <v>Amanda  Gorman</v>
          </cell>
          <cell r="T1463" t="str">
            <v>agorman@wakemed.org</v>
          </cell>
          <cell r="U1463" t="str">
            <v>919-218-8748</v>
          </cell>
        </row>
        <row r="1464">
          <cell r="A1464" t="str">
            <v>920171</v>
          </cell>
          <cell r="B1464" t="str">
            <v>WakeMed</v>
          </cell>
          <cell r="C1464" t="str">
            <v>WakeMed Raleigh Campus</v>
          </cell>
          <cell r="D1464" t="str">
            <v>LOC-00149</v>
          </cell>
          <cell r="E1464" t="str">
            <v>Wake</v>
          </cell>
          <cell r="F1464" t="str">
            <v>Wake</v>
          </cell>
          <cell r="G1464" t="str">
            <v>Hospital</v>
          </cell>
          <cell r="H1464" t="str">
            <v>awilliamson@wakemed.org</v>
          </cell>
          <cell r="I1464" t="str">
            <v>+919-350-8240</v>
          </cell>
          <cell r="J1464" t="str">
            <v>Donald  Gintzig</v>
          </cell>
          <cell r="K1464" t="str">
            <v>dgintzig@wakemed.org</v>
          </cell>
          <cell r="L1464" t="str">
            <v>+919-350-8112</v>
          </cell>
          <cell r="M1464" t="str">
            <v>Chris  DeRienzo</v>
          </cell>
          <cell r="N1464" t="str">
            <v>cderienzo@wakemed.org</v>
          </cell>
          <cell r="O1464" t="str">
            <v>+919-350-7632</v>
          </cell>
          <cell r="P1464" t="str">
            <v>Erin  Koontz</v>
          </cell>
          <cell r="Q1464" t="str">
            <v>ekoontz@wakemed.org</v>
          </cell>
          <cell r="R1464" t="str">
            <v>919-357-0903</v>
          </cell>
          <cell r="S1464" t="str">
            <v>Amanda  Gorman</v>
          </cell>
          <cell r="T1464" t="str">
            <v>agorman@wakemed.org</v>
          </cell>
          <cell r="U1464" t="str">
            <v>919-218-8748</v>
          </cell>
        </row>
        <row r="1465">
          <cell r="A1465" t="str">
            <v>13C008</v>
          </cell>
          <cell r="B1465" t="str">
            <v>Walkers Group Home</v>
          </cell>
          <cell r="C1465" t="str">
            <v>12 Palaside Drive, Concord NC 28025</v>
          </cell>
          <cell r="D1465" t="str">
            <v>LOC-03188</v>
          </cell>
          <cell r="E1465" t="str">
            <v>Cabarrus</v>
          </cell>
          <cell r="F1465" t="str">
            <v>Cabarrus</v>
          </cell>
          <cell r="G1465" t="str">
            <v>Health center : community (non-Federally Qualified Health Center/non-Rural Health Clinic)</v>
          </cell>
          <cell r="H1465" t="str">
            <v>walkerdayprogram@gmail.com</v>
          </cell>
          <cell r="I1465" t="str">
            <v>828-292-1855</v>
          </cell>
          <cell r="J1465" t="str">
            <v>Ellen  Amudipe</v>
          </cell>
          <cell r="K1465" t="str">
            <v>walkerdayprogram@gmail.com</v>
          </cell>
          <cell r="L1465" t="str">
            <v>252-432-6308</v>
          </cell>
          <cell r="M1465" t="str">
            <v>Michael  Walker</v>
          </cell>
          <cell r="N1465" t="str">
            <v>walkerdayprogram@gmail.com</v>
          </cell>
          <cell r="O1465" t="str">
            <v>828-292-1855</v>
          </cell>
          <cell r="P1465" t="str">
            <v>Hellen  Walker</v>
          </cell>
          <cell r="Q1465" t="str">
            <v>walkerdayprogram@gmail.com</v>
          </cell>
          <cell r="R1465" t="str">
            <v>828-292-1855</v>
          </cell>
          <cell r="S1465" t="str">
            <v>Nicholas  Walker</v>
          </cell>
          <cell r="T1465" t="str">
            <v>walkerdayprogram@gmail.com</v>
          </cell>
          <cell r="U1465" t="str">
            <v>252-432-6308</v>
          </cell>
        </row>
        <row r="1466">
          <cell r="A1466" t="str">
            <v>12C018</v>
          </cell>
          <cell r="B1466" t="str">
            <v>Walkers Group Home</v>
          </cell>
          <cell r="C1466" t="str">
            <v>2130 Hwy 18 US 64 Morganton, NC 28655</v>
          </cell>
          <cell r="D1466" t="str">
            <v>LOC-03189</v>
          </cell>
          <cell r="E1466" t="str">
            <v>Burke</v>
          </cell>
          <cell r="F1466" t="str">
            <v>Burke</v>
          </cell>
          <cell r="G1466" t="str">
            <v>Health center : community (non-Federally Qualified Health Center/non-Rural Health Clinic)</v>
          </cell>
          <cell r="H1466" t="str">
            <v>walkerdayprogram@gmail.com</v>
          </cell>
          <cell r="I1466" t="str">
            <v>828-292-1855</v>
          </cell>
          <cell r="J1466" t="str">
            <v>Ellen  Amudipe</v>
          </cell>
          <cell r="K1466" t="str">
            <v>walkerdayprogram@gmail.com</v>
          </cell>
          <cell r="L1466" t="str">
            <v>252-432-6308</v>
          </cell>
          <cell r="M1466" t="str">
            <v>Michael  Walker</v>
          </cell>
          <cell r="N1466" t="str">
            <v>walkerdayprogram@gmail.com</v>
          </cell>
          <cell r="O1466" t="str">
            <v>828-292-1855</v>
          </cell>
          <cell r="P1466" t="str">
            <v>Michael  Walker</v>
          </cell>
          <cell r="Q1466" t="str">
            <v>walkerdayprogram@gmail.com</v>
          </cell>
          <cell r="R1466" t="str">
            <v>828-292-1855</v>
          </cell>
          <cell r="S1466" t="str">
            <v>Hellen  Walker</v>
          </cell>
          <cell r="T1466" t="str">
            <v>walkerdayprogram@gmail.com</v>
          </cell>
          <cell r="U1466" t="str">
            <v>252-432-6308</v>
          </cell>
        </row>
        <row r="1467">
          <cell r="A1467" t="str">
            <v>41C040</v>
          </cell>
          <cell r="B1467" t="str">
            <v>Walkers Group Home</v>
          </cell>
          <cell r="C1467" t="str">
            <v>107 Wade Street, Jamestown, NC 27282</v>
          </cell>
          <cell r="D1467" t="str">
            <v>LOC-03190</v>
          </cell>
          <cell r="E1467" t="str">
            <v>Guilford</v>
          </cell>
          <cell r="F1467" t="str">
            <v>Guilford</v>
          </cell>
          <cell r="G1467" t="str">
            <v>Other</v>
          </cell>
          <cell r="H1467" t="str">
            <v>walkerdayprogram@gmail.com</v>
          </cell>
          <cell r="I1467" t="str">
            <v>828-292-1855</v>
          </cell>
          <cell r="J1467" t="str">
            <v>Ellen  Amudipe</v>
          </cell>
          <cell r="K1467" t="str">
            <v>walkerdayprogram@gmail.com</v>
          </cell>
          <cell r="L1467" t="str">
            <v>252-432-6308</v>
          </cell>
          <cell r="M1467" t="str">
            <v>Michael  Walker</v>
          </cell>
          <cell r="N1467" t="str">
            <v>walkerdayprogram@gmail.com</v>
          </cell>
          <cell r="O1467" t="str">
            <v>828-292-1855</v>
          </cell>
          <cell r="P1467" t="str">
            <v>Nicholas  Walker</v>
          </cell>
          <cell r="Q1467" t="str">
            <v>walkerdayprogram@gmail.com</v>
          </cell>
          <cell r="R1467" t="str">
            <v>828-292-1855</v>
          </cell>
          <cell r="S1467" t="str">
            <v>Hellen  Walker</v>
          </cell>
          <cell r="T1467" t="str">
            <v>walkerdayprogram@gmail.com</v>
          </cell>
          <cell r="U1467" t="str">
            <v>252-432-6308</v>
          </cell>
        </row>
        <row r="1468">
          <cell r="A1468" t="str">
            <v>34C019</v>
          </cell>
          <cell r="B1468" t="str">
            <v>Walkertown Family Pharmacy</v>
          </cell>
          <cell r="C1468" t="str">
            <v>Walkertown Family Pharmacy</v>
          </cell>
          <cell r="D1468" t="str">
            <v>LOC-01971</v>
          </cell>
          <cell r="E1468" t="str">
            <v>Forsyth</v>
          </cell>
          <cell r="F1468" t="str">
            <v>Forsyth</v>
          </cell>
          <cell r="G1468" t="str">
            <v>Pharmacy : independent</v>
          </cell>
          <cell r="H1468" t="str">
            <v>stokesdalerx@att.net</v>
          </cell>
          <cell r="I1468" t="str">
            <v>336-595-6979</v>
          </cell>
          <cell r="J1468" t="str">
            <v>Jimmy D Keith</v>
          </cell>
          <cell r="K1468" t="str">
            <v>stokesdalerx@att.net</v>
          </cell>
          <cell r="L1468" t="str">
            <v>336-595-6979</v>
          </cell>
          <cell r="M1468" t="str">
            <v>Jimmy D Keith</v>
          </cell>
          <cell r="N1468" t="str">
            <v>stokesdalerx@att.net</v>
          </cell>
          <cell r="O1468" t="str">
            <v>336-595-6979</v>
          </cell>
          <cell r="P1468" t="str">
            <v>Jimmy D Keith</v>
          </cell>
          <cell r="Q1468" t="str">
            <v>stokesdalerx@att.net</v>
          </cell>
          <cell r="R1468" t="str">
            <v>336-703-7580</v>
          </cell>
          <cell r="S1468" t="str">
            <v>Chandler  Keith</v>
          </cell>
          <cell r="T1468" t="str">
            <v>cdk@email.unc.edu</v>
          </cell>
          <cell r="U1468" t="str">
            <v>336-608-8312</v>
          </cell>
        </row>
        <row r="1469">
          <cell r="A1469" t="str">
            <v>74C002</v>
          </cell>
          <cell r="B1469" t="str">
            <v>Walter B. Jones Center</v>
          </cell>
          <cell r="C1469" t="str">
            <v>Walter B. Jones Center</v>
          </cell>
          <cell r="D1469" t="str">
            <v>LOC-00159</v>
          </cell>
          <cell r="E1469" t="str">
            <v>Pitt</v>
          </cell>
          <cell r="F1469" t="str">
            <v>Pitt</v>
          </cell>
          <cell r="G1469" t="str">
            <v>Hospital</v>
          </cell>
          <cell r="H1469" t="str">
            <v>caitlin.gardner@dhhs.nc.gov</v>
          </cell>
          <cell r="I1469" t="str">
            <v>+252-830-3426</v>
          </cell>
          <cell r="J1469" t="str">
            <v>Ben  Gregory</v>
          </cell>
          <cell r="K1469" t="str">
            <v>ben.gregory@dhhs.nc.gov</v>
          </cell>
          <cell r="L1469" t="str">
            <v>+252-707-5091</v>
          </cell>
          <cell r="M1469" t="str">
            <v>Sonya  Longest</v>
          </cell>
          <cell r="N1469" t="str">
            <v>s.longestmd@dhhs.nc.gov</v>
          </cell>
          <cell r="O1469" t="str">
            <v>+252-707-5059</v>
          </cell>
          <cell r="P1469" t="str">
            <v>Caitlin H Gardner</v>
          </cell>
          <cell r="Q1469" t="str">
            <v>caitlin.gardner@dhhs.nc.gov</v>
          </cell>
          <cell r="R1469" t="str">
            <v>252-707-5003</v>
          </cell>
          <cell r="S1469" t="str">
            <v>Rochelle H Olivera</v>
          </cell>
          <cell r="T1469" t="str">
            <v>rochelle.olivera@dhhs.nc.gov</v>
          </cell>
          <cell r="U1469" t="str">
            <v>252-707-5054</v>
          </cell>
        </row>
        <row r="1470">
          <cell r="A1470" t="str">
            <v>01C009</v>
          </cell>
          <cell r="B1470" t="str">
            <v>Warren's Drug Store</v>
          </cell>
          <cell r="C1470" t="str">
            <v>Warren's Drug Store</v>
          </cell>
          <cell r="D1470" t="str">
            <v>LOC-02344</v>
          </cell>
          <cell r="E1470" t="str">
            <v>Alamance</v>
          </cell>
          <cell r="F1470" t="str">
            <v>Alamance</v>
          </cell>
          <cell r="G1470" t="str">
            <v>Pharmacy : independent</v>
          </cell>
          <cell r="H1470" t="str">
            <v>warrensdrug@gmail.com</v>
          </cell>
          <cell r="I1470" t="str">
            <v>919-563-3102</v>
          </cell>
          <cell r="J1470" t="str">
            <v>Stephen  Joyce</v>
          </cell>
          <cell r="K1470" t="str">
            <v>warrensdrug@gmail.com</v>
          </cell>
          <cell r="L1470" t="str">
            <v>919-563-3102</v>
          </cell>
          <cell r="M1470" t="str">
            <v>Stephen D Joyce</v>
          </cell>
          <cell r="N1470" t="str">
            <v>warrensdrug@gmail.com</v>
          </cell>
          <cell r="O1470" t="str">
            <v>919-563-3102</v>
          </cell>
          <cell r="P1470" t="str">
            <v>James H Hiatt</v>
          </cell>
          <cell r="Q1470" t="str">
            <v>jhhiatt@bellsouth.net</v>
          </cell>
          <cell r="R1470" t="str">
            <v>919-563-3102</v>
          </cell>
          <cell r="S1470" t="str">
            <v>Stephen D Joyce</v>
          </cell>
          <cell r="T1470" t="str">
            <v>warrensdrug@gmail.com</v>
          </cell>
          <cell r="U1470" t="str">
            <v>919-563-3102</v>
          </cell>
        </row>
        <row r="1471">
          <cell r="A1471" t="str">
            <v>930001</v>
          </cell>
          <cell r="B1471" t="str">
            <v>Warren County Health Department</v>
          </cell>
          <cell r="C1471" t="str">
            <v>Warren County Health Department</v>
          </cell>
          <cell r="D1471" t="str">
            <v>LOC-00160</v>
          </cell>
          <cell r="E1471" t="str">
            <v/>
          </cell>
          <cell r="F1471" t="str">
            <v>Warren</v>
          </cell>
          <cell r="G1471" t="str">
            <v>Public health provider : public health clinic</v>
          </cell>
          <cell r="H1471" t="str">
            <v>leeanntharrington@warrencountync.gov</v>
          </cell>
          <cell r="I1471" t="str">
            <v>+252-257-1185</v>
          </cell>
          <cell r="J1471" t="str">
            <v>Margaret  Brake</v>
          </cell>
          <cell r="K1471" t="str">
            <v>margaretbrake@warrencountync.gov</v>
          </cell>
          <cell r="L1471" t="str">
            <v>+252-257-6000</v>
          </cell>
          <cell r="M1471" t="str">
            <v>James E Kenney</v>
          </cell>
          <cell r="N1471" t="str">
            <v>kenney1216@hotmail.com</v>
          </cell>
          <cell r="O1471" t="str">
            <v>+252-257-6213</v>
          </cell>
          <cell r="P1471" t="str">
            <v>Lee A Tharrington</v>
          </cell>
          <cell r="Q1471" t="str">
            <v>leeanntharrington@warrencountync.gov</v>
          </cell>
          <cell r="R1471" t="str">
            <v>+252-257-1185</v>
          </cell>
          <cell r="S1471" t="str">
            <v>Susan  Wells</v>
          </cell>
          <cell r="T1471" t="str">
            <v>susanwells@warrencountync.gov</v>
          </cell>
          <cell r="U1471" t="str">
            <v>+252-257-1185</v>
          </cell>
        </row>
        <row r="1472">
          <cell r="A1472" t="str">
            <v>960001</v>
          </cell>
          <cell r="B1472" t="str">
            <v>Wayne County Health Department</v>
          </cell>
          <cell r="C1472" t="str">
            <v>Wayne County Health Department</v>
          </cell>
          <cell r="D1472" t="str">
            <v>LOC-00164</v>
          </cell>
          <cell r="E1472" t="str">
            <v>Wayne</v>
          </cell>
          <cell r="F1472" t="str">
            <v>Wayne</v>
          </cell>
          <cell r="G1472" t="str">
            <v>Public health provider : public health clinic</v>
          </cell>
          <cell r="H1472" t="str">
            <v>brenda.weis@waynegov.com</v>
          </cell>
          <cell r="I1472" t="str">
            <v>919-739-5023</v>
          </cell>
          <cell r="J1472" t="str">
            <v>Craig F Honeycutt</v>
          </cell>
          <cell r="K1472" t="str">
            <v>craig.honeycutt@waynegov.com</v>
          </cell>
          <cell r="L1472" t="str">
            <v>919-731-1435</v>
          </cell>
          <cell r="M1472" t="str">
            <v>W James  Stackhouse</v>
          </cell>
          <cell r="N1472" t="str">
            <v>james.stackhouse@waynegov.com</v>
          </cell>
          <cell r="O1472" t="str">
            <v>919-731-1240</v>
          </cell>
          <cell r="P1472" t="str">
            <v>Leah  Grimmer</v>
          </cell>
          <cell r="Q1472" t="str">
            <v>leah.grimmer@waynegov.com</v>
          </cell>
          <cell r="R1472" t="str">
            <v>919-731-1275</v>
          </cell>
          <cell r="S1472" t="str">
            <v>Brenda K Weis</v>
          </cell>
          <cell r="T1472" t="str">
            <v>brenda.weis@waynegov.com</v>
          </cell>
          <cell r="U1472" t="str">
            <v>919-705-1934</v>
          </cell>
        </row>
        <row r="1473">
          <cell r="A1473" t="str">
            <v>86C001</v>
          </cell>
          <cell r="B1473" t="str">
            <v>Wayne Farms LLC</v>
          </cell>
          <cell r="C1473" t="str">
            <v>Wayne Farms Dobson</v>
          </cell>
          <cell r="D1473" t="str">
            <v>LOC-00496</v>
          </cell>
          <cell r="E1473" t="str">
            <v>Surry</v>
          </cell>
          <cell r="F1473" t="str">
            <v>Surry</v>
          </cell>
          <cell r="G1473" t="str">
            <v>Other</v>
          </cell>
          <cell r="H1473" t="str">
            <v>katy.todd@waynefarms.com</v>
          </cell>
          <cell r="I1473" t="str">
            <v>770-297-3455</v>
          </cell>
          <cell r="J1473" t="str">
            <v>Clinton  Rivers</v>
          </cell>
          <cell r="K1473" t="str">
            <v>clint.rivers@waynefarms.com</v>
          </cell>
          <cell r="L1473" t="str">
            <v>678-450-3071</v>
          </cell>
          <cell r="M1473" t="str">
            <v>Christopher  Groner</v>
          </cell>
          <cell r="N1473" t="str">
            <v>cgroner@hughchatham.org</v>
          </cell>
          <cell r="O1473" t="str">
            <v>336-526-7282</v>
          </cell>
          <cell r="P1473" t="str">
            <v>Katy S Todd</v>
          </cell>
          <cell r="Q1473" t="str">
            <v>katy.todd@waynefarms.com</v>
          </cell>
          <cell r="R1473" t="str">
            <v>770-297-3455</v>
          </cell>
          <cell r="S1473" t="str">
            <v>Candace  Wilmoth</v>
          </cell>
          <cell r="T1473" t="str">
            <v>candace.wilmoth@waynefarms.com</v>
          </cell>
          <cell r="U1473" t="str">
            <v>336-386-5837</v>
          </cell>
        </row>
        <row r="1474">
          <cell r="A1474" t="str">
            <v>960017</v>
          </cell>
          <cell r="B1474" t="str">
            <v>Wayne Memorial Hospital</v>
          </cell>
          <cell r="C1474" t="str">
            <v>Wayne Memorial Hospital</v>
          </cell>
          <cell r="D1474" t="str">
            <v>LOC-00165</v>
          </cell>
          <cell r="E1474" t="str">
            <v>Wayne</v>
          </cell>
          <cell r="F1474" t="str">
            <v>Wayne</v>
          </cell>
          <cell r="G1474" t="str">
            <v>Hospital</v>
          </cell>
          <cell r="H1474" t="str">
            <v>angela.smith3@unchealth.unc.edu</v>
          </cell>
          <cell r="I1474" t="str">
            <v>919-731-6057</v>
          </cell>
          <cell r="J1474" t="str">
            <v>Jessie L Tucker III</v>
          </cell>
          <cell r="K1474" t="str">
            <v>jessie.tucker@unchealth.unc.edu</v>
          </cell>
          <cell r="L1474" t="str">
            <v>919-731-6142</v>
          </cell>
          <cell r="M1474" t="str">
            <v>Brian H Fillipo</v>
          </cell>
          <cell r="N1474" t="str">
            <v>brian.fillipo@unchealth.unc.edu</v>
          </cell>
          <cell r="O1474" t="str">
            <v>919-731-6909</v>
          </cell>
          <cell r="P1474" t="str">
            <v>Angela R Smith</v>
          </cell>
          <cell r="Q1474" t="str">
            <v>angela.smith3@unchealth.unc.edu</v>
          </cell>
          <cell r="R1474" t="str">
            <v>919-731-6028</v>
          </cell>
          <cell r="S1474" t="str">
            <v>Nancy B Kirby</v>
          </cell>
          <cell r="T1474" t="str">
            <v>nancy.kirby@unchealth.unc.edu</v>
          </cell>
          <cell r="U1474" t="str">
            <v>919-731-6756</v>
          </cell>
        </row>
        <row r="1475">
          <cell r="A1475" t="str">
            <v>92C114</v>
          </cell>
          <cell r="B1475" t="str">
            <v>We Care Pharmacy, LLC</v>
          </cell>
          <cell r="C1475" t="str">
            <v>We Care Pharmacy</v>
          </cell>
          <cell r="D1475" t="str">
            <v>LOC-02057</v>
          </cell>
          <cell r="E1475" t="str">
            <v>Wake</v>
          </cell>
          <cell r="F1475" t="str">
            <v>Wake</v>
          </cell>
          <cell r="G1475" t="str">
            <v>Pharmacy : independent</v>
          </cell>
          <cell r="H1475" t="str">
            <v>wecarerx18@gmail.com</v>
          </cell>
          <cell r="I1475" t="str">
            <v>919-629-6010</v>
          </cell>
          <cell r="J1475" t="str">
            <v>Amrish G Patel</v>
          </cell>
          <cell r="K1475" t="str">
            <v>wecarerx18@gmail.com</v>
          </cell>
          <cell r="L1475" t="str">
            <v>916-629-6010</v>
          </cell>
          <cell r="M1475" t="str">
            <v>Amrish G Patel</v>
          </cell>
          <cell r="N1475" t="str">
            <v>wecarerx18@gmail.com</v>
          </cell>
          <cell r="O1475" t="str">
            <v>919-629-6010</v>
          </cell>
          <cell r="P1475" t="str">
            <v>Amrish G Patel</v>
          </cell>
          <cell r="Q1475" t="str">
            <v>wecarerx18@gmail.com</v>
          </cell>
          <cell r="R1475" t="str">
            <v>919-629-6010</v>
          </cell>
          <cell r="S1475" t="str">
            <v>Amrish  Patel</v>
          </cell>
          <cell r="T1475" t="str">
            <v>wecarerx18@gmail.com</v>
          </cell>
          <cell r="U1475" t="str">
            <v>919-413-1660</v>
          </cell>
        </row>
        <row r="1476">
          <cell r="A1476" t="str">
            <v>92C126</v>
          </cell>
          <cell r="B1476" t="str">
            <v>Wellness Pharmacy and Compounding Center LLC</v>
          </cell>
          <cell r="C1476" t="str">
            <v>WELLNESS PHARMACY AND COMPOUNDING CENTER</v>
          </cell>
          <cell r="D1476" t="str">
            <v>LOC-03521</v>
          </cell>
          <cell r="E1476" t="str">
            <v>Wake</v>
          </cell>
          <cell r="F1476" t="str">
            <v>Wake</v>
          </cell>
          <cell r="G1476" t="str">
            <v>Pharmacy : independent</v>
          </cell>
          <cell r="H1476" t="str">
            <v>wellnessraleigh@gmail.com</v>
          </cell>
          <cell r="I1476" t="str">
            <v>919-964-5656</v>
          </cell>
          <cell r="J1476" t="str">
            <v>Erich A Engel</v>
          </cell>
          <cell r="K1476" t="str">
            <v>wellnessraleigh@gmail.com</v>
          </cell>
          <cell r="L1476" t="str">
            <v>919-964-5656</v>
          </cell>
          <cell r="M1476" t="str">
            <v>Erich A Engel</v>
          </cell>
          <cell r="N1476" t="str">
            <v>wellnessraleigh@gmail.com</v>
          </cell>
          <cell r="O1476" t="str">
            <v>919-964-5656</v>
          </cell>
          <cell r="P1476" t="str">
            <v>Erich A Engel</v>
          </cell>
          <cell r="Q1476" t="str">
            <v>wellnessraleigh@gmail.com</v>
          </cell>
          <cell r="R1476" t="str">
            <v>919-964-5656</v>
          </cell>
          <cell r="S1476" t="str">
            <v>Ted  Sino</v>
          </cell>
          <cell r="T1476" t="str">
            <v>wellnessraleigh@gmail.com</v>
          </cell>
          <cell r="U1476" t="str">
            <v>919-964-5656</v>
          </cell>
        </row>
        <row r="1477">
          <cell r="A1477" t="str">
            <v>92C118</v>
          </cell>
          <cell r="B1477" t="str">
            <v>Wendell Medical Center PA</v>
          </cell>
          <cell r="C1477" t="str">
            <v>Wendell Medical Center PA</v>
          </cell>
          <cell r="D1477" t="str">
            <v>LOC-03374</v>
          </cell>
          <cell r="E1477" t="str">
            <v>Wake</v>
          </cell>
          <cell r="F1477" t="str">
            <v>Wake</v>
          </cell>
          <cell r="G1477" t="str">
            <v>Medical practice : family medicine</v>
          </cell>
          <cell r="H1477" t="str">
            <v>billing@wendellmedicalcenter.com</v>
          </cell>
          <cell r="I1477" t="str">
            <v>919-366-9663</v>
          </cell>
          <cell r="J1477" t="str">
            <v>Sayed A Hashemee</v>
          </cell>
          <cell r="K1477" t="str">
            <v>billing@wendellmedicalcenter.com</v>
          </cell>
          <cell r="L1477" t="str">
            <v>919-366-9663</v>
          </cell>
          <cell r="M1477" t="str">
            <v>SAYED  HASHEMEE</v>
          </cell>
          <cell r="N1477" t="str">
            <v>billing@wendellmedicalcenter.com</v>
          </cell>
          <cell r="O1477" t="str">
            <v>919-366-9663</v>
          </cell>
          <cell r="P1477" t="str">
            <v>Sayed A Hashemee</v>
          </cell>
          <cell r="Q1477" t="str">
            <v>billing@wendellmedicalcenter.com</v>
          </cell>
          <cell r="R1477" t="str">
            <v>919-366-9663</v>
          </cell>
          <cell r="S1477" t="str">
            <v>Jennifer L Ray</v>
          </cell>
          <cell r="T1477" t="str">
            <v>billing@wendellmedicalcenter.com</v>
          </cell>
          <cell r="U1477" t="str">
            <v>919-366-9663</v>
          </cell>
        </row>
        <row r="1478">
          <cell r="A1478" t="str">
            <v>140007</v>
          </cell>
          <cell r="B1478" t="str">
            <v>West Caldwell Health Council, Inc</v>
          </cell>
          <cell r="C1478" t="str">
            <v>Collettsville Medical</v>
          </cell>
          <cell r="D1478" t="str">
            <v>LOC-00050</v>
          </cell>
          <cell r="E1478" t="str">
            <v>Caldwell</v>
          </cell>
          <cell r="F1478" t="str">
            <v>Caldwell</v>
          </cell>
          <cell r="G1478" t="str">
            <v>Public health provider : Federally Qualified Health Center</v>
          </cell>
          <cell r="H1478" t="str">
            <v>tmcrary@westcaldwellhc.org</v>
          </cell>
          <cell r="I1478" t="str">
            <v>+828-754-2409</v>
          </cell>
          <cell r="J1478" t="str">
            <v>Thoams B McRary</v>
          </cell>
          <cell r="K1478" t="str">
            <v>tmcrary@westcaldwellhc.org</v>
          </cell>
          <cell r="L1478" t="str">
            <v>+828-754-2409</v>
          </cell>
          <cell r="M1478" t="str">
            <v>Hector  Estepan</v>
          </cell>
          <cell r="N1478" t="str">
            <v>tmcrary@westcaldwellhc.org</v>
          </cell>
          <cell r="O1478" t="str">
            <v>+828-754-6850</v>
          </cell>
          <cell r="P1478" t="str">
            <v>Amanda  Barnes</v>
          </cell>
          <cell r="Q1478" t="str">
            <v>abarnes@westcaldwellhc.org</v>
          </cell>
          <cell r="R1478" t="str">
            <v>828-754-6850</v>
          </cell>
          <cell r="S1478" t="str">
            <v>Thomas B McRary</v>
          </cell>
          <cell r="T1478" t="str">
            <v>tmcrary@westcaldwellhc.org</v>
          </cell>
          <cell r="U1478" t="str">
            <v>828-754-2409</v>
          </cell>
        </row>
        <row r="1479">
          <cell r="A1479" t="str">
            <v>500009</v>
          </cell>
          <cell r="B1479" t="str">
            <v>Western Carolina University Health Services</v>
          </cell>
          <cell r="C1479" t="str">
            <v>WCU Health Services</v>
          </cell>
          <cell r="D1479" t="str">
            <v>LOC-00642</v>
          </cell>
          <cell r="E1479" t="str">
            <v>Jackson</v>
          </cell>
          <cell r="F1479" t="str">
            <v>Jackson</v>
          </cell>
          <cell r="G1479" t="str">
            <v>Other</v>
          </cell>
          <cell r="H1479" t="str">
            <v>pmbuchanan@wcu.edu</v>
          </cell>
          <cell r="I1479" t="str">
            <v>828-227-7640</v>
          </cell>
          <cell r="J1479" t="str">
            <v>Kelli  Brown</v>
          </cell>
          <cell r="K1479" t="str">
            <v>kbrown@wcu.edu</v>
          </cell>
          <cell r="L1479" t="str">
            <v>828-227-7100</v>
          </cell>
          <cell r="M1479" t="str">
            <v>Jason  Creel</v>
          </cell>
          <cell r="N1479" t="str">
            <v>jcreel@email.wcu.edu</v>
          </cell>
          <cell r="O1479" t="str">
            <v>828-227-7640</v>
          </cell>
          <cell r="P1479" t="str">
            <v>Jordan  Jacobs</v>
          </cell>
          <cell r="Q1479" t="str">
            <v>jacobsj@wcu.edu</v>
          </cell>
          <cell r="R1479" t="str">
            <v>828-227-7640</v>
          </cell>
          <cell r="S1479" t="str">
            <v>Katie  Lanning</v>
          </cell>
          <cell r="T1479" t="str">
            <v>kwilliams@wcu.edu</v>
          </cell>
          <cell r="U1479" t="str">
            <v>828-227-3473</v>
          </cell>
        </row>
        <row r="1480">
          <cell r="A1480" t="str">
            <v>50C003</v>
          </cell>
          <cell r="B1480" t="str">
            <v>Western Carolina University Health Services</v>
          </cell>
          <cell r="C1480" t="str">
            <v>WCU Health and Human Services Vaccination Site</v>
          </cell>
          <cell r="D1480" t="str">
            <v>LOC-03225</v>
          </cell>
          <cell r="E1480" t="str">
            <v>Jackson</v>
          </cell>
          <cell r="F1480" t="str">
            <v>Jackson</v>
          </cell>
          <cell r="G1480" t="str">
            <v>Other</v>
          </cell>
          <cell r="H1480" t="str">
            <v>pmbuchanan@wcu.edu</v>
          </cell>
          <cell r="I1480" t="str">
            <v>828-227-7640</v>
          </cell>
          <cell r="J1480" t="str">
            <v>Kelli  Brown</v>
          </cell>
          <cell r="K1480" t="str">
            <v>kbrown@wcu.edu</v>
          </cell>
          <cell r="L1480" t="str">
            <v>828-227-7100</v>
          </cell>
          <cell r="M1480" t="str">
            <v>Jason  Creel</v>
          </cell>
          <cell r="N1480" t="str">
            <v>jcreel@email.wcu.edu</v>
          </cell>
          <cell r="O1480" t="str">
            <v>828-227-7640</v>
          </cell>
          <cell r="P1480" t="str">
            <v>Jordan  Jacobs</v>
          </cell>
          <cell r="Q1480" t="str">
            <v>jacobsj@wcu.edu</v>
          </cell>
          <cell r="R1480" t="str">
            <v>828-227-7640</v>
          </cell>
          <cell r="S1480" t="str">
            <v>Cortnee  Lingerfelt</v>
          </cell>
          <cell r="T1480" t="str">
            <v>clingerfelt@wcu.edu</v>
          </cell>
          <cell r="U1480" t="str">
            <v>828-227-7640</v>
          </cell>
        </row>
        <row r="1481">
          <cell r="A1481" t="str">
            <v>16C010</v>
          </cell>
          <cell r="B1481" t="str">
            <v>Western Carteret Medical Center</v>
          </cell>
          <cell r="C1481" t="str">
            <v>Western Carteret Medical Center</v>
          </cell>
          <cell r="D1481" t="str">
            <v>LOC-01478</v>
          </cell>
          <cell r="E1481" t="str">
            <v>Carteret</v>
          </cell>
          <cell r="F1481" t="str">
            <v>Carteret</v>
          </cell>
          <cell r="G1481" t="str">
            <v>Medical practice : family medicine</v>
          </cell>
          <cell r="H1481" t="str">
            <v>beck103198@gmail.com</v>
          </cell>
          <cell r="I1481" t="str">
            <v>252-393-6543</v>
          </cell>
          <cell r="J1481" t="str">
            <v>Rebecca  Droberg</v>
          </cell>
          <cell r="K1481" t="str">
            <v>beck103198@gmail.com</v>
          </cell>
          <cell r="L1481" t="str">
            <v>252-393-6543</v>
          </cell>
          <cell r="M1481" t="str">
            <v>Rebecca  Droberg</v>
          </cell>
          <cell r="N1481" t="str">
            <v>beck103198@gmail.com</v>
          </cell>
          <cell r="O1481" t="str">
            <v>252-393-6543</v>
          </cell>
          <cell r="P1481" t="str">
            <v>Andrea  Eubank</v>
          </cell>
          <cell r="Q1481" t="str">
            <v>westerncarteret@outlook.com</v>
          </cell>
          <cell r="R1481" t="str">
            <v>252-393-6543</v>
          </cell>
          <cell r="S1481" t="str">
            <v>Rebecca L Droberg</v>
          </cell>
          <cell r="T1481" t="str">
            <v>beck103198@gmail.com</v>
          </cell>
          <cell r="U1481" t="str">
            <v>252-393-6543</v>
          </cell>
        </row>
        <row r="1482">
          <cell r="A1482" t="str">
            <v>11C005</v>
          </cell>
          <cell r="B1482" t="str">
            <v>Western NC Community Health Services, Inc</v>
          </cell>
          <cell r="C1482" t="str">
            <v>Western NC Community Health Services, Inc</v>
          </cell>
          <cell r="D1482" t="str">
            <v>LOC-00167</v>
          </cell>
          <cell r="E1482" t="str">
            <v>Buncombe</v>
          </cell>
          <cell r="F1482" t="str">
            <v>Buncombe</v>
          </cell>
          <cell r="G1482" t="str">
            <v>Public health provider : Federally Qualified Health Center</v>
          </cell>
          <cell r="H1482" t="str">
            <v>covid19vac@wncchs.org</v>
          </cell>
          <cell r="I1482" t="str">
            <v>+828-285-0622</v>
          </cell>
          <cell r="J1482" t="str">
            <v>Kim  Wagenaar</v>
          </cell>
          <cell r="K1482" t="str">
            <v>kwagenaar@wncchs.org</v>
          </cell>
          <cell r="L1482" t="str">
            <v>+828-285-0622</v>
          </cell>
          <cell r="M1482" t="str">
            <v>Steven T Wallenius</v>
          </cell>
          <cell r="N1482" t="str">
            <v>twallenius@wncchs.org</v>
          </cell>
          <cell r="O1482" t="str">
            <v>+828-285-0622</v>
          </cell>
          <cell r="P1482" t="str">
            <v>Randall  Bowman</v>
          </cell>
          <cell r="Q1482" t="str">
            <v>rbowman@wncchs.org</v>
          </cell>
          <cell r="R1482" t="str">
            <v>+828-285-0622</v>
          </cell>
          <cell r="S1482" t="str">
            <v>Susan  Lilly</v>
          </cell>
          <cell r="T1482" t="str">
            <v>slilly@wncchs.org</v>
          </cell>
          <cell r="U1482" t="str">
            <v>+828-285-0622</v>
          </cell>
        </row>
        <row r="1483">
          <cell r="A1483" t="str">
            <v>92C105</v>
          </cell>
          <cell r="B1483" t="str">
            <v>Western Wake Internal Medicine</v>
          </cell>
          <cell r="C1483" t="str">
            <v>Park Primary and Urgent Care</v>
          </cell>
          <cell r="D1483" t="str">
            <v>LOC-01906</v>
          </cell>
          <cell r="E1483" t="str">
            <v>Wake</v>
          </cell>
          <cell r="F1483" t="str">
            <v>Wake</v>
          </cell>
          <cell r="G1483" t="str">
            <v>Medical practice : internal medicine</v>
          </cell>
          <cell r="H1483" t="str">
            <v>wwim907@gmail.com</v>
          </cell>
          <cell r="I1483" t="str">
            <v>919-319-6610</v>
          </cell>
          <cell r="J1483" t="str">
            <v>Vijaya  Polavaram</v>
          </cell>
          <cell r="K1483" t="str">
            <v>wwim907@gmail.com</v>
          </cell>
          <cell r="L1483" t="str">
            <v>919-319-6610</v>
          </cell>
          <cell r="M1483" t="str">
            <v>Raj  Polavaram</v>
          </cell>
          <cell r="N1483" t="str">
            <v>wwim907@gmail.com</v>
          </cell>
          <cell r="O1483" t="str">
            <v>919-319-6610</v>
          </cell>
          <cell r="P1483" t="str">
            <v>Vijaya  Polavaram</v>
          </cell>
          <cell r="Q1483" t="str">
            <v>wwim907@gmail.com</v>
          </cell>
          <cell r="R1483" t="str">
            <v>919-261-6677</v>
          </cell>
          <cell r="S1483" t="str">
            <v>Suchi  Konduru</v>
          </cell>
          <cell r="T1483" t="str">
            <v>parkprimary7560@gmail.com</v>
          </cell>
          <cell r="U1483" t="str">
            <v>919-261-6677</v>
          </cell>
        </row>
        <row r="1484">
          <cell r="A1484" t="str">
            <v>920060</v>
          </cell>
          <cell r="B1484" t="str">
            <v>Western Wake Pediatrics PA</v>
          </cell>
          <cell r="C1484" t="str">
            <v>Western Wake Pediatrics</v>
          </cell>
          <cell r="D1484" t="str">
            <v>LOC-00611</v>
          </cell>
          <cell r="E1484" t="str">
            <v>Wake</v>
          </cell>
          <cell r="F1484" t="str">
            <v>Wake</v>
          </cell>
          <cell r="G1484" t="str">
            <v>Medical practice : pediatrics</v>
          </cell>
          <cell r="H1484" t="str">
            <v>ndraper@wwpeds.com</v>
          </cell>
          <cell r="I1484" t="str">
            <v>919-859-9991</v>
          </cell>
          <cell r="J1484" t="str">
            <v>Natacha  Draper</v>
          </cell>
          <cell r="K1484" t="str">
            <v>ndraper@wwpeds.com</v>
          </cell>
          <cell r="L1484" t="str">
            <v>919-858-4925</v>
          </cell>
          <cell r="M1484" t="str">
            <v>Robert J Ferrall</v>
          </cell>
          <cell r="N1484" t="str">
            <v>rferrall@wwpeds.com</v>
          </cell>
          <cell r="O1484" t="str">
            <v>919-859-9991</v>
          </cell>
          <cell r="P1484" t="str">
            <v>Holly  Bolanz</v>
          </cell>
          <cell r="Q1484" t="str">
            <v>hbolanz@wwpeds.com</v>
          </cell>
          <cell r="R1484" t="str">
            <v>919-858-4910</v>
          </cell>
          <cell r="S1484" t="str">
            <v>Jennifer  McCadden</v>
          </cell>
          <cell r="T1484" t="str">
            <v>jmccadden@wwpeds.com</v>
          </cell>
          <cell r="U1484" t="str">
            <v>919-719-1806</v>
          </cell>
        </row>
        <row r="1485">
          <cell r="A1485" t="str">
            <v>92C052</v>
          </cell>
          <cell r="B1485" t="str">
            <v>Western Wake Wellness</v>
          </cell>
          <cell r="C1485" t="str">
            <v>Western Wake Wellness</v>
          </cell>
          <cell r="D1485" t="str">
            <v>LOC-01912</v>
          </cell>
          <cell r="E1485" t="str">
            <v>Wake</v>
          </cell>
          <cell r="F1485" t="str">
            <v>Wake</v>
          </cell>
          <cell r="G1485" t="str">
            <v>Medical practice : family medicine</v>
          </cell>
          <cell r="H1485" t="str">
            <v>cmonk@wakewellness.com</v>
          </cell>
          <cell r="I1485" t="str">
            <v>919-378-1492</v>
          </cell>
          <cell r="J1485" t="str">
            <v>Mark  Burke</v>
          </cell>
          <cell r="K1485" t="str">
            <v>mburke@wakewellness.com</v>
          </cell>
          <cell r="L1485" t="str">
            <v>919-378-1492</v>
          </cell>
          <cell r="M1485" t="str">
            <v>Cynthia  Young</v>
          </cell>
          <cell r="N1485" t="str">
            <v>cyoung@wakewellness.com</v>
          </cell>
          <cell r="O1485" t="str">
            <v>919-378-1492</v>
          </cell>
          <cell r="P1485" t="str">
            <v>Christina  Monk</v>
          </cell>
          <cell r="Q1485" t="str">
            <v>cmonk@wakewellness.com</v>
          </cell>
          <cell r="R1485" t="str">
            <v>919-378-1492</v>
          </cell>
          <cell r="S1485" t="str">
            <v>Cynthia  Young</v>
          </cell>
          <cell r="T1485" t="str">
            <v>cyoung@wakewellness.com</v>
          </cell>
          <cell r="U1485" t="str">
            <v>919-378-1492</v>
          </cell>
        </row>
        <row r="1486">
          <cell r="A1486" t="str">
            <v>920152</v>
          </cell>
          <cell r="B1486" t="str">
            <v>WFPA, PLLC Knightdale Pediatric Office</v>
          </cell>
          <cell r="C1486" t="str">
            <v>WFPA, PLLC Knigthdale Pediatric Office</v>
          </cell>
          <cell r="D1486" t="str">
            <v>LOC-02956</v>
          </cell>
          <cell r="E1486" t="str">
            <v>Wake</v>
          </cell>
          <cell r="F1486" t="str">
            <v>Wake</v>
          </cell>
          <cell r="G1486" t="str">
            <v>Medical practice : pediatrics</v>
          </cell>
          <cell r="H1486" t="str">
            <v>krodriguez@wakeforestpediatrics.com</v>
          </cell>
          <cell r="I1486" t="str">
            <v>919-266-5059</v>
          </cell>
          <cell r="J1486" t="str">
            <v>Kimberly  Davis</v>
          </cell>
          <cell r="K1486" t="str">
            <v>kimberly.davis2@gmail.com</v>
          </cell>
          <cell r="L1486" t="str">
            <v>919-556-4779</v>
          </cell>
          <cell r="M1486" t="str">
            <v>Kimberly  Davis</v>
          </cell>
          <cell r="N1486" t="str">
            <v>kimberly.davis2@gmail.com</v>
          </cell>
          <cell r="O1486" t="str">
            <v>919-556-4779</v>
          </cell>
          <cell r="P1486" t="str">
            <v>Kristin M Rodriguez</v>
          </cell>
          <cell r="Q1486" t="str">
            <v>krodriguez@wakeforestpediatrics.com</v>
          </cell>
          <cell r="R1486" t="str">
            <v>919-266-5059</v>
          </cell>
          <cell r="S1486" t="str">
            <v>Terrani  Terrani</v>
          </cell>
          <cell r="T1486" t="str">
            <v>thinnant@wakeforestpediatrics.com</v>
          </cell>
          <cell r="U1486" t="str">
            <v>919-266-5059</v>
          </cell>
        </row>
        <row r="1487">
          <cell r="A1487" t="str">
            <v>32C016</v>
          </cell>
          <cell r="B1487" t="str">
            <v>WHB Enterprises</v>
          </cell>
          <cell r="C1487" t="str">
            <v>Central Pharmacy</v>
          </cell>
          <cell r="D1487" t="str">
            <v>LOC-01456</v>
          </cell>
          <cell r="E1487" t="str">
            <v>Durham</v>
          </cell>
          <cell r="F1487" t="str">
            <v>Durham</v>
          </cell>
          <cell r="G1487" t="str">
            <v>Pharmacy : independent</v>
          </cell>
          <cell r="H1487" t="str">
            <v>centralrx1@gmail.com</v>
          </cell>
          <cell r="I1487" t="str">
            <v>919-220-5121</v>
          </cell>
          <cell r="J1487" t="str">
            <v>Jennifer L Burch</v>
          </cell>
          <cell r="K1487" t="str">
            <v>dr.jennifer.burch@gmail.com</v>
          </cell>
          <cell r="L1487" t="str">
            <v>919-484-7600</v>
          </cell>
          <cell r="M1487" t="str">
            <v>Michael J Verble</v>
          </cell>
          <cell r="N1487" t="str">
            <v>mjverble@gmail.com</v>
          </cell>
          <cell r="O1487" t="str">
            <v>919-220-5121</v>
          </cell>
          <cell r="P1487" t="str">
            <v>Michael J Verble</v>
          </cell>
          <cell r="Q1487" t="str">
            <v>mjverble@gmail.com</v>
          </cell>
          <cell r="R1487" t="str">
            <v>919-220-5121</v>
          </cell>
          <cell r="S1487" t="str">
            <v>Kimberley  Wyatt</v>
          </cell>
          <cell r="T1487" t="str">
            <v>kimvian@hotmail.com</v>
          </cell>
          <cell r="U1487" t="str">
            <v>919-220-5121</v>
          </cell>
        </row>
        <row r="1488">
          <cell r="A1488" t="str">
            <v>92C123</v>
          </cell>
          <cell r="B1488" t="str">
            <v>WHITE DOVE PHARMACY LLC</v>
          </cell>
          <cell r="C1488" t="str">
            <v>WHITE DOVE PHARMACY</v>
          </cell>
          <cell r="D1488" t="str">
            <v>LOC-02944</v>
          </cell>
          <cell r="E1488" t="str">
            <v>Wake</v>
          </cell>
          <cell r="F1488" t="str">
            <v>Wake</v>
          </cell>
          <cell r="G1488" t="str">
            <v>Pharmacy : independent</v>
          </cell>
          <cell r="H1488" t="str">
            <v>whitedovepharmacy@gmail.com</v>
          </cell>
          <cell r="I1488" t="str">
            <v>919-367-6031</v>
          </cell>
          <cell r="J1488" t="str">
            <v>MAZEN  ELHADJSAID</v>
          </cell>
          <cell r="K1488" t="str">
            <v>whitedovepharmacy@gmail.com</v>
          </cell>
          <cell r="L1488" t="str">
            <v>304-578-4629</v>
          </cell>
          <cell r="M1488" t="str">
            <v>MAZEN  ELHADJSAID</v>
          </cell>
          <cell r="N1488" t="str">
            <v>whitedovepharmacy@gmail.com</v>
          </cell>
          <cell r="O1488" t="str">
            <v>304-578-4629</v>
          </cell>
          <cell r="P1488" t="str">
            <v>MAZEN  ELHADJSAID</v>
          </cell>
          <cell r="Q1488" t="str">
            <v>whitedovepharmacy@gmail.com</v>
          </cell>
          <cell r="R1488" t="str">
            <v>304-578-4629</v>
          </cell>
          <cell r="S1488" t="str">
            <v>MAZEN  ELHADJSAID</v>
          </cell>
          <cell r="T1488" t="str">
            <v>mazen.el1972@gmail.com</v>
          </cell>
          <cell r="U1488" t="str">
            <v>919-367-6031</v>
          </cell>
        </row>
        <row r="1489">
          <cell r="A1489" t="str">
            <v>760015</v>
          </cell>
          <cell r="B1489" t="str">
            <v>White Oak Family Physicians, PA</v>
          </cell>
          <cell r="C1489" t="str">
            <v>White Oak Family Physicians, PA</v>
          </cell>
          <cell r="D1489" t="str">
            <v>LOC-01201</v>
          </cell>
          <cell r="E1489" t="str">
            <v>Randolph</v>
          </cell>
          <cell r="F1489" t="str">
            <v>Randolph</v>
          </cell>
          <cell r="G1489" t="str">
            <v>Medical practice : family medicine</v>
          </cell>
          <cell r="H1489" t="str">
            <v>lauragore@wofp.com</v>
          </cell>
          <cell r="I1489" t="str">
            <v>336-625-1360</v>
          </cell>
          <cell r="J1489" t="str">
            <v>Laura S Gore</v>
          </cell>
          <cell r="K1489" t="str">
            <v>lauragore@wofp.com</v>
          </cell>
          <cell r="L1489" t="str">
            <v>336-625-1360</v>
          </cell>
          <cell r="M1489" t="str">
            <v>Jaber A Khan</v>
          </cell>
          <cell r="N1489" t="str">
            <v>jaberkhan27203@yahoo.com</v>
          </cell>
          <cell r="O1489" t="str">
            <v>336-625-1360</v>
          </cell>
          <cell r="P1489" t="str">
            <v>Ashley  Green</v>
          </cell>
          <cell r="Q1489" t="str">
            <v>agreen@wofp.com</v>
          </cell>
          <cell r="R1489" t="str">
            <v>336-625-1360</v>
          </cell>
          <cell r="S1489" t="str">
            <v>Kristie  Langley</v>
          </cell>
          <cell r="T1489" t="str">
            <v>kristielangley@yahoo.com</v>
          </cell>
          <cell r="U1489" t="str">
            <v>366-625-1360</v>
          </cell>
        </row>
        <row r="1490">
          <cell r="A1490" t="str">
            <v>920002</v>
          </cell>
          <cell r="B1490" t="str">
            <v>White Oak Pediatric Associates, PA</v>
          </cell>
          <cell r="C1490" t="str">
            <v>White Oak Pediatric Associates, PA</v>
          </cell>
          <cell r="D1490" t="str">
            <v>LOC-00553</v>
          </cell>
          <cell r="E1490" t="str">
            <v>Wake</v>
          </cell>
          <cell r="F1490" t="str">
            <v>Wake</v>
          </cell>
          <cell r="G1490" t="str">
            <v>Medical practice : pediatrics</v>
          </cell>
          <cell r="H1490" t="str">
            <v>rdaumen@whiteoak-peds.com</v>
          </cell>
          <cell r="I1490" t="str">
            <v>919-787-0266</v>
          </cell>
          <cell r="J1490" t="str">
            <v>Donna  Anderson</v>
          </cell>
          <cell r="K1490" t="str">
            <v>danderson@whiteoak-peds.com</v>
          </cell>
          <cell r="L1490" t="str">
            <v>919-787-0266</v>
          </cell>
          <cell r="M1490" t="str">
            <v>J Rebecca  Daumen</v>
          </cell>
          <cell r="N1490" t="str">
            <v>rdaumen@whiteoak-peds.com</v>
          </cell>
          <cell r="O1490" t="str">
            <v>919-787-0266</v>
          </cell>
          <cell r="P1490" t="str">
            <v>Brianne  Fuller</v>
          </cell>
          <cell r="Q1490" t="str">
            <v>bfuller@whiteoak-peds.com</v>
          </cell>
          <cell r="R1490" t="str">
            <v>919-787-0266</v>
          </cell>
          <cell r="S1490" t="str">
            <v>April  Mouton</v>
          </cell>
          <cell r="T1490" t="str">
            <v>amouton@whiteoak-peds.com</v>
          </cell>
          <cell r="U1490" t="str">
            <v>919-787-0266</v>
          </cell>
        </row>
        <row r="1491">
          <cell r="A1491" t="str">
            <v>23C012</v>
          </cell>
          <cell r="B1491" t="str">
            <v>White Oak Pharmacy, Inc</v>
          </cell>
          <cell r="C1491" t="str">
            <v>White Oak Pharmacy</v>
          </cell>
          <cell r="D1491" t="str">
            <v>LOC-03264</v>
          </cell>
          <cell r="E1491" t="str">
            <v>Cleveland</v>
          </cell>
          <cell r="F1491" t="str">
            <v>Other</v>
          </cell>
          <cell r="G1491" t="str">
            <v>Pharmacy : independent</v>
          </cell>
          <cell r="H1491" t="str">
            <v>mludlow@wopharmacy.com</v>
          </cell>
          <cell r="I1491" t="str">
            <v>864-582-8280</v>
          </cell>
          <cell r="J1491" t="str">
            <v>John  Barber</v>
          </cell>
          <cell r="K1491" t="str">
            <v>jbarber@whiteoakmanor.com</v>
          </cell>
          <cell r="L1491" t="str">
            <v>864-327-1132</v>
          </cell>
          <cell r="M1491" t="str">
            <v>Mary  Ludlow</v>
          </cell>
          <cell r="N1491" t="str">
            <v>mludlow@wopharmacy.com</v>
          </cell>
          <cell r="O1491" t="str">
            <v>864-582-8280</v>
          </cell>
          <cell r="P1491" t="str">
            <v>Andrea  Babajko-Brown</v>
          </cell>
          <cell r="Q1491" t="str">
            <v>ababajko-brown@wopharmacy.com</v>
          </cell>
          <cell r="R1491" t="str">
            <v>864-907-8110</v>
          </cell>
          <cell r="S1491" t="str">
            <v>Mary  Ludlow</v>
          </cell>
          <cell r="T1491" t="str">
            <v>mludlow@wopharmacy.com</v>
          </cell>
          <cell r="U1491" t="str">
            <v>864-582-8280</v>
          </cell>
        </row>
        <row r="1492">
          <cell r="A1492" t="str">
            <v>970001</v>
          </cell>
          <cell r="B1492" t="str">
            <v>Wilkes County Health Department</v>
          </cell>
          <cell r="C1492" t="str">
            <v>Wilkes County Health Department</v>
          </cell>
          <cell r="D1492" t="str">
            <v>LOC-00168</v>
          </cell>
          <cell r="E1492" t="str">
            <v>Wilkes</v>
          </cell>
          <cell r="F1492" t="str">
            <v>Wilkes</v>
          </cell>
          <cell r="G1492" t="str">
            <v>Public health provider : public health clinic</v>
          </cell>
          <cell r="H1492" t="str">
            <v>troland@wilkescounty.net</v>
          </cell>
          <cell r="I1492" t="str">
            <v>+336-651-7450</v>
          </cell>
          <cell r="J1492" t="str">
            <v>Rachel  Willard</v>
          </cell>
          <cell r="K1492" t="str">
            <v>rwillard@wilkescounty.net</v>
          </cell>
          <cell r="L1492" t="str">
            <v>+336-651-7450</v>
          </cell>
          <cell r="M1492" t="str">
            <v>Jason  Stopyra</v>
          </cell>
          <cell r="N1492" t="str">
            <v>jstopyra@wilkescounty.net</v>
          </cell>
          <cell r="O1492" t="str">
            <v>+336-651-7450</v>
          </cell>
          <cell r="P1492" t="str">
            <v>Tonya  Roland</v>
          </cell>
          <cell r="Q1492" t="str">
            <v>troland@wilkescounty.net</v>
          </cell>
          <cell r="R1492" t="str">
            <v>336-651-7450</v>
          </cell>
          <cell r="S1492" t="str">
            <v>Letha  Gregory</v>
          </cell>
          <cell r="T1492" t="str">
            <v>lgregory@wilkescounty.net</v>
          </cell>
          <cell r="U1492" t="str">
            <v>336-651-7450</v>
          </cell>
        </row>
        <row r="1493">
          <cell r="A1493" t="str">
            <v>580002</v>
          </cell>
          <cell r="B1493" t="str">
            <v>Williamston Hospital Corporation</v>
          </cell>
          <cell r="C1493" t="str">
            <v>Martin General Hospital</v>
          </cell>
          <cell r="D1493" t="str">
            <v>LOC-00222</v>
          </cell>
          <cell r="E1493" t="str">
            <v>Martin</v>
          </cell>
          <cell r="F1493" t="str">
            <v>Martin</v>
          </cell>
          <cell r="G1493" t="str">
            <v>Hospital</v>
          </cell>
          <cell r="H1493" t="str">
            <v>attila_vamos@quorumhealth.com</v>
          </cell>
          <cell r="I1493" t="str">
            <v>+252-809-6156</v>
          </cell>
          <cell r="J1493" t="str">
            <v>John  Jacobson</v>
          </cell>
          <cell r="K1493" t="str">
            <v>john_jacobson@quorumhealth.com</v>
          </cell>
          <cell r="L1493" t="str">
            <v>+252-809-6115</v>
          </cell>
          <cell r="M1493" t="str">
            <v>Jose  Jacob</v>
          </cell>
          <cell r="N1493" t="str">
            <v>jjacobheart@gmail.com</v>
          </cell>
          <cell r="O1493" t="str">
            <v>+252-809-6464</v>
          </cell>
          <cell r="P1493" t="str">
            <v>Attila  Vamos</v>
          </cell>
          <cell r="Q1493" t="str">
            <v>attila_vamos@quorumhealth.com</v>
          </cell>
          <cell r="R1493" t="str">
            <v>252-809-6156</v>
          </cell>
          <cell r="S1493" t="str">
            <v>Travis  Gilliard</v>
          </cell>
          <cell r="T1493" t="str">
            <v>travis_gilliard@quorumhealth.com</v>
          </cell>
          <cell r="U1493" t="str">
            <v>252-809-6131</v>
          </cell>
        </row>
        <row r="1494">
          <cell r="A1494" t="str">
            <v>650031</v>
          </cell>
          <cell r="B1494" t="str">
            <v>Wilmington Health</v>
          </cell>
          <cell r="C1494" t="str">
            <v>Wilmington Health - Porter's Neck</v>
          </cell>
          <cell r="D1494" t="str">
            <v>LOC-01395</v>
          </cell>
          <cell r="E1494" t="str">
            <v>New Hanover</v>
          </cell>
          <cell r="F1494" t="str">
            <v>New Hanover</v>
          </cell>
          <cell r="G1494" t="str">
            <v>Medical practice : other specialty</v>
          </cell>
          <cell r="H1494" t="str">
            <v>cbunch@wilmingtonhealth.com</v>
          </cell>
          <cell r="I1494" t="str">
            <v>910-341-3300</v>
          </cell>
          <cell r="J1494" t="str">
            <v>Jeff  James</v>
          </cell>
          <cell r="K1494" t="str">
            <v>jjames@wilmingtonhealth.com</v>
          </cell>
          <cell r="L1494" t="str">
            <v>910-341-3301</v>
          </cell>
          <cell r="M1494" t="str">
            <v>David  Schultz</v>
          </cell>
          <cell r="N1494" t="str">
            <v>dschultz@wilmingtonhealth.com</v>
          </cell>
          <cell r="O1494" t="str">
            <v>910-352-8957</v>
          </cell>
          <cell r="P1494" t="str">
            <v>Debi  Rossi</v>
          </cell>
          <cell r="Q1494" t="str">
            <v>drossi@wilmingtonhealth.com</v>
          </cell>
          <cell r="R1494" t="str">
            <v>910-509-3009</v>
          </cell>
          <cell r="S1494" t="str">
            <v>Lisa  Mintz</v>
          </cell>
          <cell r="T1494" t="str">
            <v>lmintz@wilmingtonhealth.com</v>
          </cell>
          <cell r="U1494" t="str">
            <v>910-681-3899</v>
          </cell>
        </row>
        <row r="1495">
          <cell r="A1495" t="str">
            <v>65C002</v>
          </cell>
          <cell r="B1495" t="str">
            <v>Wilmington Health</v>
          </cell>
          <cell r="C1495" t="str">
            <v>Wilmington Health - 1202</v>
          </cell>
          <cell r="D1495" t="str">
            <v>LOC-01392</v>
          </cell>
          <cell r="E1495" t="str">
            <v>New Hanover</v>
          </cell>
          <cell r="F1495" t="str">
            <v>New Hanover</v>
          </cell>
          <cell r="G1495" t="str">
            <v>Medical practice : other specialty</v>
          </cell>
          <cell r="H1495" t="str">
            <v>cbunch@wilmingtonhealth.com</v>
          </cell>
          <cell r="I1495" t="str">
            <v>910-341-3300</v>
          </cell>
          <cell r="J1495" t="str">
            <v>Jeff  James</v>
          </cell>
          <cell r="K1495" t="str">
            <v>jjames@wilmingtonhealth.com</v>
          </cell>
          <cell r="L1495" t="str">
            <v>910-341-3301</v>
          </cell>
          <cell r="M1495" t="str">
            <v>David  Schultz</v>
          </cell>
          <cell r="N1495" t="str">
            <v>dschultz@wilmingtonhealth.com</v>
          </cell>
          <cell r="O1495" t="str">
            <v>910-352-8957</v>
          </cell>
          <cell r="P1495" t="str">
            <v>Fran  Johnson</v>
          </cell>
          <cell r="Q1495" t="str">
            <v>fjohnson@wilmingtonhealth.com</v>
          </cell>
          <cell r="R1495" t="str">
            <v>910-681-3892</v>
          </cell>
          <cell r="S1495" t="str">
            <v>Brad  Nelson</v>
          </cell>
          <cell r="T1495" t="str">
            <v>bnelson@wilmingtonhealth.com</v>
          </cell>
          <cell r="U1495" t="str">
            <v>910-470-1762</v>
          </cell>
        </row>
        <row r="1496">
          <cell r="A1496" t="str">
            <v>980001</v>
          </cell>
          <cell r="B1496" t="str">
            <v>Wilson County Health Department</v>
          </cell>
          <cell r="C1496" t="str">
            <v>Wilson County Health Department</v>
          </cell>
          <cell r="D1496" t="str">
            <v>LOC-00183</v>
          </cell>
          <cell r="E1496" t="str">
            <v>Wilson</v>
          </cell>
          <cell r="F1496" t="str">
            <v>Wilson</v>
          </cell>
          <cell r="G1496" t="str">
            <v>Public health provider : public health clinic</v>
          </cell>
          <cell r="H1496" t="str">
            <v>tcellen@wilson-co.com</v>
          </cell>
          <cell r="I1496" t="str">
            <v>+252-237-3141</v>
          </cell>
          <cell r="J1496" t="str">
            <v>Teresa c Ellen</v>
          </cell>
          <cell r="K1496" t="str">
            <v>tcellen@wilson-co.com</v>
          </cell>
          <cell r="L1496" t="str">
            <v>+252-237-3141</v>
          </cell>
          <cell r="M1496" t="str">
            <v>Lindsey  DeGuehery</v>
          </cell>
          <cell r="N1496" t="str">
            <v>vbulluck@wilson-co.com</v>
          </cell>
          <cell r="O1496" t="str">
            <v>+252-237-3141</v>
          </cell>
          <cell r="P1496" t="str">
            <v>ANASTASIA M WILSON</v>
          </cell>
          <cell r="Q1496" t="str">
            <v>swilson@wilson-co.com</v>
          </cell>
          <cell r="R1496" t="str">
            <v>252-237-3141</v>
          </cell>
          <cell r="S1496" t="str">
            <v>LAURA  WELLS</v>
          </cell>
          <cell r="T1496" t="str">
            <v>lwells@wilson-co.com</v>
          </cell>
          <cell r="U1496" t="str">
            <v>252-237-3141</v>
          </cell>
        </row>
        <row r="1497">
          <cell r="A1497" t="str">
            <v>98C002</v>
          </cell>
          <cell r="B1497" t="str">
            <v>Wilson Medical Group</v>
          </cell>
          <cell r="C1497" t="str">
            <v>Wilson Medical Group</v>
          </cell>
          <cell r="D1497" t="str">
            <v>LOC-00891</v>
          </cell>
          <cell r="E1497" t="str">
            <v>Wilson</v>
          </cell>
          <cell r="F1497" t="str">
            <v>Wilson</v>
          </cell>
          <cell r="G1497" t="str">
            <v>Medical practice : internal medicine</v>
          </cell>
          <cell r="H1497" t="str">
            <v>kheron14@att.net</v>
          </cell>
          <cell r="I1497" t="str">
            <v>252-237-5237</v>
          </cell>
          <cell r="J1497" t="str">
            <v>Kerrie-Anne A Heron</v>
          </cell>
          <cell r="K1497" t="str">
            <v>kheron14@att.net</v>
          </cell>
          <cell r="L1497" t="str">
            <v>252-230-7344</v>
          </cell>
          <cell r="M1497" t="str">
            <v>Kerrie-Anne A Heron</v>
          </cell>
          <cell r="N1497" t="str">
            <v>kheron14@att.net</v>
          </cell>
          <cell r="O1497" t="str">
            <v>252-230-7344</v>
          </cell>
          <cell r="P1497" t="str">
            <v>Kerrie-Anne A Heron</v>
          </cell>
          <cell r="Q1497" t="str">
            <v>kheron14@att.net</v>
          </cell>
          <cell r="R1497" t="str">
            <v>252-230-7344</v>
          </cell>
          <cell r="S1497" t="str">
            <v>Sharon  Deming</v>
          </cell>
          <cell r="T1497" t="str">
            <v>sld.wmg@embarqmail.com</v>
          </cell>
          <cell r="U1497" t="str">
            <v>252-237-5237</v>
          </cell>
        </row>
        <row r="1498">
          <cell r="A1498" t="str">
            <v>900031</v>
          </cell>
          <cell r="B1498" t="str">
            <v>Wingate University</v>
          </cell>
          <cell r="C1498" t="str">
            <v>Wingate University</v>
          </cell>
          <cell r="D1498" t="str">
            <v>LOC-02940</v>
          </cell>
          <cell r="E1498" t="str">
            <v>Union</v>
          </cell>
          <cell r="F1498" t="str">
            <v>Union</v>
          </cell>
          <cell r="G1498" t="str">
            <v>Other</v>
          </cell>
          <cell r="H1498" t="str">
            <v>s.mccaskill@wingate.edu</v>
          </cell>
          <cell r="I1498" t="str">
            <v>704-233-8102</v>
          </cell>
          <cell r="J1498" t="str">
            <v>Rhett  Brown</v>
          </cell>
          <cell r="K1498" t="str">
            <v>r.brown@wingate.edu</v>
          </cell>
          <cell r="L1498" t="str">
            <v>704-233-8013</v>
          </cell>
          <cell r="M1498" t="str">
            <v>Sherrie  McCaskill</v>
          </cell>
          <cell r="N1498" t="str">
            <v>s.mccaskill@wingate.edu</v>
          </cell>
          <cell r="O1498" t="str">
            <v>704-233-8102</v>
          </cell>
          <cell r="P1498" t="str">
            <v>Sherrie  Mccaskill</v>
          </cell>
          <cell r="Q1498" t="str">
            <v>s.mccaskill@wingate.edu</v>
          </cell>
          <cell r="R1498" t="str">
            <v>704-233-8102</v>
          </cell>
          <cell r="S1498" t="str">
            <v>Serena  Ridenhour</v>
          </cell>
          <cell r="T1498" t="str">
            <v>s.ridenhour@wingate.edu</v>
          </cell>
          <cell r="U1498" t="str">
            <v>704-233-8102</v>
          </cell>
        </row>
        <row r="1499">
          <cell r="A1499" t="str">
            <v>36C015</v>
          </cell>
          <cell r="B1499" t="str">
            <v>You 1st Pharmacy, LLC</v>
          </cell>
          <cell r="C1499" t="str">
            <v>You 1st Pharmacy</v>
          </cell>
          <cell r="D1499" t="str">
            <v>LOC-01561</v>
          </cell>
          <cell r="E1499" t="str">
            <v>Gaston</v>
          </cell>
          <cell r="F1499" t="str">
            <v>Gaston</v>
          </cell>
          <cell r="G1499" t="str">
            <v>Pharmacy : independent</v>
          </cell>
          <cell r="H1499" t="str">
            <v>you1stpharmacy@yahoo.com</v>
          </cell>
          <cell r="I1499" t="str">
            <v>980-320-0160</v>
          </cell>
          <cell r="J1499" t="str">
            <v>IEMAAN H BAAGIL</v>
          </cell>
          <cell r="K1499" t="str">
            <v>ibaagil@yahoo.com</v>
          </cell>
          <cell r="L1499" t="str">
            <v>980-320-0160</v>
          </cell>
          <cell r="M1499" t="str">
            <v>IEMAAN H BAAGIL</v>
          </cell>
          <cell r="N1499" t="str">
            <v>ibaagil@yahoo.com</v>
          </cell>
          <cell r="O1499" t="str">
            <v>980-320-0160</v>
          </cell>
          <cell r="P1499" t="str">
            <v>IEMAAN H BAAGIL</v>
          </cell>
          <cell r="Q1499" t="str">
            <v>ibaagil@yahoo.com</v>
          </cell>
          <cell r="R1499" t="str">
            <v>980-320-0160</v>
          </cell>
          <cell r="S1499" t="str">
            <v>SUSAN L CHEN</v>
          </cell>
          <cell r="T1499" t="str">
            <v>schen2507@yahoo.com</v>
          </cell>
          <cell r="U1499" t="str">
            <v>980-320-0160</v>
          </cell>
        </row>
        <row r="1500">
          <cell r="A1500" t="str">
            <v>29C002</v>
          </cell>
          <cell r="B1500" t="str">
            <v>Your City Pharmacy</v>
          </cell>
          <cell r="C1500" t="str">
            <v>Yadkin Valley Healthcare, LLC.</v>
          </cell>
          <cell r="D1500" t="str">
            <v>LOC-01287</v>
          </cell>
          <cell r="E1500" t="str">
            <v>Davidson</v>
          </cell>
          <cell r="F1500" t="str">
            <v>Davidson</v>
          </cell>
          <cell r="G1500" t="str">
            <v>Pharmacy : independent</v>
          </cell>
          <cell r="H1500" t="str">
            <v>loracgriffin@gmail.com</v>
          </cell>
          <cell r="I1500" t="str">
            <v>336-963-1035</v>
          </cell>
          <cell r="J1500" t="str">
            <v>Michael L Griffin</v>
          </cell>
          <cell r="K1500" t="str">
            <v>randlemandrug@icloud.com</v>
          </cell>
          <cell r="L1500" t="str">
            <v>336-963-3317</v>
          </cell>
          <cell r="M1500" t="str">
            <v>Lora C Griffin</v>
          </cell>
          <cell r="N1500" t="str">
            <v>loracgriffin@gmail.com</v>
          </cell>
          <cell r="O1500" t="str">
            <v>336-963-1035</v>
          </cell>
          <cell r="P1500" t="str">
            <v>Lora C Griffin</v>
          </cell>
          <cell r="Q1500" t="str">
            <v>loracgriffin@gmail.com</v>
          </cell>
          <cell r="R1500" t="str">
            <v>336-963-1035</v>
          </cell>
          <cell r="S1500" t="str">
            <v>Kendel  Williams</v>
          </cell>
          <cell r="T1500" t="str">
            <v>scoutdrummer@gmail.com</v>
          </cell>
          <cell r="U1500" t="str">
            <v>980-621-8300</v>
          </cell>
        </row>
        <row r="1501">
          <cell r="A1501" t="str">
            <v>76C006</v>
          </cell>
          <cell r="B1501" t="str">
            <v>Your City Pharmacy</v>
          </cell>
          <cell r="C1501" t="str">
            <v>Randleman Drug</v>
          </cell>
          <cell r="D1501" t="str">
            <v>LOC-01273</v>
          </cell>
          <cell r="E1501" t="str">
            <v>Randolph</v>
          </cell>
          <cell r="F1501" t="str">
            <v>Randolph</v>
          </cell>
          <cell r="G1501" t="str">
            <v>Pharmacy : independent</v>
          </cell>
          <cell r="H1501" t="str">
            <v>loracgriffin@gmail.com</v>
          </cell>
          <cell r="I1501" t="str">
            <v>336-963-1035</v>
          </cell>
          <cell r="J1501" t="str">
            <v>Michael L Griffin</v>
          </cell>
          <cell r="K1501" t="str">
            <v>randlemandrug@icloud.com</v>
          </cell>
          <cell r="L1501" t="str">
            <v>336-963-3317</v>
          </cell>
          <cell r="M1501" t="str">
            <v>Lora C Griffin</v>
          </cell>
          <cell r="N1501" t="str">
            <v>loracgriffin@gmail.com</v>
          </cell>
          <cell r="O1501" t="str">
            <v>336-963-1035</v>
          </cell>
          <cell r="P1501" t="str">
            <v>Lora C Griffin</v>
          </cell>
          <cell r="Q1501" t="str">
            <v>loracgriffin@gmail.com</v>
          </cell>
          <cell r="R1501" t="str">
            <v>336-963-1035</v>
          </cell>
          <cell r="S1501" t="str">
            <v>Michael L Griffin</v>
          </cell>
          <cell r="T1501" t="str">
            <v>randlemandrug@icloud.com</v>
          </cell>
          <cell r="U1501" t="str">
            <v>336-963-3317</v>
          </cell>
        </row>
        <row r="1502">
          <cell r="A1502" t="str">
            <v>29C001</v>
          </cell>
          <cell r="B1502" t="str">
            <v>Your City Pharmacy</v>
          </cell>
          <cell r="C1502" t="str">
            <v>Denton Drug</v>
          </cell>
          <cell r="D1502" t="str">
            <v>LOC-01272</v>
          </cell>
          <cell r="E1502" t="str">
            <v>Davidson</v>
          </cell>
          <cell r="F1502" t="str">
            <v>Davidson</v>
          </cell>
          <cell r="G1502" t="str">
            <v>Pharmacy : independent</v>
          </cell>
          <cell r="H1502" t="str">
            <v>loracgriffin@gmail.com</v>
          </cell>
          <cell r="I1502" t="str">
            <v>336-963-1035</v>
          </cell>
          <cell r="J1502" t="str">
            <v>Michael L Griffin</v>
          </cell>
          <cell r="K1502" t="str">
            <v>randlemandrug@icloud.com</v>
          </cell>
          <cell r="L1502" t="str">
            <v>336-963-3317</v>
          </cell>
          <cell r="M1502" t="str">
            <v>Lora C Griffin</v>
          </cell>
          <cell r="N1502" t="str">
            <v>loracgriffin@gmail.com</v>
          </cell>
          <cell r="O1502" t="str">
            <v>336-963-1035</v>
          </cell>
          <cell r="P1502" t="str">
            <v>Lora C Griffin</v>
          </cell>
          <cell r="Q1502" t="str">
            <v>loracgriffin@gmail.com</v>
          </cell>
          <cell r="R1502" t="str">
            <v>336-963-1035</v>
          </cell>
          <cell r="S1502" t="str">
            <v>Kendel  Williams</v>
          </cell>
          <cell r="T1502" t="str">
            <v>scoutdrummer@gmail.com</v>
          </cell>
          <cell r="U1502" t="str">
            <v>980-621-8300</v>
          </cell>
        </row>
        <row r="1503">
          <cell r="A1503" t="str">
            <v>76C005</v>
          </cell>
          <cell r="B1503" t="str">
            <v>Your City Pharmacy</v>
          </cell>
          <cell r="C1503" t="str">
            <v>Zoo City Drug, II</v>
          </cell>
          <cell r="D1503" t="str">
            <v>LOC-01276</v>
          </cell>
          <cell r="E1503" t="str">
            <v>Randolph</v>
          </cell>
          <cell r="F1503" t="str">
            <v>Randolph</v>
          </cell>
          <cell r="G1503" t="str">
            <v>Pharmacy : independent</v>
          </cell>
          <cell r="H1503" t="str">
            <v>loracgriffin@gmail.com</v>
          </cell>
          <cell r="I1503" t="str">
            <v>336-963-1035</v>
          </cell>
          <cell r="J1503" t="str">
            <v>Michael L Griffin</v>
          </cell>
          <cell r="K1503" t="str">
            <v>randlemandrug@icloud.com</v>
          </cell>
          <cell r="L1503" t="str">
            <v>336-963-3317</v>
          </cell>
          <cell r="M1503" t="str">
            <v>Lora C Griffin</v>
          </cell>
          <cell r="N1503" t="str">
            <v>loracgriffin@gmail.com</v>
          </cell>
          <cell r="O1503" t="str">
            <v>336-963-1035</v>
          </cell>
          <cell r="P1503" t="str">
            <v>Julie G Lucas</v>
          </cell>
          <cell r="Q1503" t="str">
            <v>julnie97@rtmc.net</v>
          </cell>
          <cell r="R1503" t="str">
            <v>336-328-6319</v>
          </cell>
          <cell r="S1503" t="str">
            <v>Cristin  Johnston</v>
          </cell>
          <cell r="T1503" t="str">
            <v>cristinjohnston1979@gmail.com</v>
          </cell>
          <cell r="U1503" t="str">
            <v>336-963-5909</v>
          </cell>
        </row>
        <row r="1504">
          <cell r="A1504" t="str">
            <v>41C021</v>
          </cell>
          <cell r="B1504" t="str">
            <v>Your City Pharmacy</v>
          </cell>
          <cell r="C1504" t="str">
            <v>Pleasant Garden Drug</v>
          </cell>
          <cell r="D1504" t="str">
            <v>LOC-01274</v>
          </cell>
          <cell r="E1504" t="str">
            <v>Guilford</v>
          </cell>
          <cell r="F1504" t="str">
            <v>Guilford</v>
          </cell>
          <cell r="G1504" t="str">
            <v>Pharmacy : independent</v>
          </cell>
          <cell r="H1504" t="str">
            <v>loracgriffin@gmail.com</v>
          </cell>
          <cell r="I1504" t="str">
            <v>336-963-1035</v>
          </cell>
          <cell r="J1504" t="str">
            <v>Michael L Griffin</v>
          </cell>
          <cell r="K1504" t="str">
            <v>randlemandrug@icloud.com</v>
          </cell>
          <cell r="L1504" t="str">
            <v>336-963-3317</v>
          </cell>
          <cell r="M1504" t="str">
            <v>Lora C Griffin</v>
          </cell>
          <cell r="N1504" t="str">
            <v>loracgriffin@gmail.com</v>
          </cell>
          <cell r="O1504" t="str">
            <v>336-963-1035</v>
          </cell>
          <cell r="P1504" t="str">
            <v>Wendy  Carter</v>
          </cell>
          <cell r="Q1504" t="str">
            <v>wdshoffner0111@email.campbell.edu</v>
          </cell>
          <cell r="R1504" t="str">
            <v>336-482-8478</v>
          </cell>
          <cell r="S1504" t="str">
            <v>Michael  Johnston</v>
          </cell>
          <cell r="T1504" t="str">
            <v>johnston815@earthlink.net</v>
          </cell>
          <cell r="U1504" t="str">
            <v>336-953-4626</v>
          </cell>
        </row>
        <row r="1505">
          <cell r="A1505" t="str">
            <v>76C007</v>
          </cell>
          <cell r="B1505" t="str">
            <v>Your City Pharmacy</v>
          </cell>
          <cell r="C1505" t="str">
            <v>Zoo City Drug</v>
          </cell>
          <cell r="D1505" t="str">
            <v>LOC-01275</v>
          </cell>
          <cell r="E1505" t="str">
            <v>Randolph</v>
          </cell>
          <cell r="F1505" t="str">
            <v>Randolph</v>
          </cell>
          <cell r="G1505" t="str">
            <v>Pharmacy : independent</v>
          </cell>
          <cell r="H1505" t="str">
            <v>loracgriffin@gmail.com</v>
          </cell>
          <cell r="I1505" t="str">
            <v>336-963-1035</v>
          </cell>
          <cell r="J1505" t="str">
            <v>Michael L Griffin</v>
          </cell>
          <cell r="K1505" t="str">
            <v>randlemandrug@icloud.com</v>
          </cell>
          <cell r="L1505" t="str">
            <v>336-963-3317</v>
          </cell>
          <cell r="M1505" t="str">
            <v>Lora C Griffin</v>
          </cell>
          <cell r="N1505" t="str">
            <v>loracgriffin@gmail.com</v>
          </cell>
          <cell r="O1505" t="str">
            <v>336-963-1035</v>
          </cell>
          <cell r="P1505" t="str">
            <v>Michelle A Williams</v>
          </cell>
          <cell r="Q1505" t="str">
            <v>maddwilliams@yahoo.com</v>
          </cell>
          <cell r="R1505" t="str">
            <v>336-626-3784</v>
          </cell>
          <cell r="S1505" t="str">
            <v>CRISTIN W JOHNSTON</v>
          </cell>
          <cell r="T1505" t="str">
            <v>cristinjohnston1979@gmail.com</v>
          </cell>
          <cell r="U1505" t="str">
            <v>336-626-3784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43C6-B46F-42CC-A69E-646942A9AB17}">
  <dimension ref="A1:V101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85546875" defaultRowHeight="15" x14ac:dyDescent="0.25"/>
  <cols>
    <col min="1" max="1" width="12.140625" bestFit="1" customWidth="1"/>
    <col min="2" max="2" width="12.42578125" style="3" bestFit="1" customWidth="1"/>
    <col min="3" max="3" width="12.42578125" style="3" customWidth="1"/>
    <col min="4" max="16" width="16.7109375" style="3" customWidth="1"/>
    <col min="17" max="17" width="16.7109375" customWidth="1"/>
    <col min="18" max="18" width="16.7109375" style="2" customWidth="1"/>
  </cols>
  <sheetData>
    <row r="1" spans="1:22" x14ac:dyDescent="0.25">
      <c r="A1" s="16" t="s">
        <v>14</v>
      </c>
      <c r="B1" s="17" t="s">
        <v>1049</v>
      </c>
      <c r="C1" s="17" t="s">
        <v>1050</v>
      </c>
      <c r="D1" s="18" t="s">
        <v>1051</v>
      </c>
      <c r="E1" s="18" t="s">
        <v>1052</v>
      </c>
      <c r="F1" s="18" t="s">
        <v>1053</v>
      </c>
      <c r="G1" s="18" t="s">
        <v>1054</v>
      </c>
      <c r="H1" s="18" t="s">
        <v>1055</v>
      </c>
      <c r="I1" s="18" t="s">
        <v>1056</v>
      </c>
      <c r="J1" s="18" t="s">
        <v>1057</v>
      </c>
      <c r="K1" s="18" t="s">
        <v>1058</v>
      </c>
      <c r="L1" s="18" t="s">
        <v>1059</v>
      </c>
      <c r="M1" s="18" t="s">
        <v>1060</v>
      </c>
      <c r="N1" s="18" t="s">
        <v>1061</v>
      </c>
      <c r="O1" s="18" t="s">
        <v>1065</v>
      </c>
      <c r="P1" s="18" t="s">
        <v>1062</v>
      </c>
      <c r="Q1" s="17" t="s">
        <v>1063</v>
      </c>
      <c r="R1" s="19" t="s">
        <v>1064</v>
      </c>
      <c r="T1" s="20"/>
      <c r="U1" s="24"/>
      <c r="V1" s="20"/>
    </row>
    <row r="2" spans="1:22" x14ac:dyDescent="0.25">
      <c r="A2" t="s">
        <v>434</v>
      </c>
      <c r="B2" s="3">
        <v>169509</v>
      </c>
      <c r="C2" s="3">
        <v>29035</v>
      </c>
      <c r="D2" s="3">
        <v>975</v>
      </c>
      <c r="E2" s="3">
        <v>2950</v>
      </c>
      <c r="F2" s="3">
        <v>1950</v>
      </c>
      <c r="G2" s="3">
        <v>1950</v>
      </c>
      <c r="H2" s="3">
        <v>1950</v>
      </c>
      <c r="I2" s="3">
        <v>2050</v>
      </c>
      <c r="J2" s="3">
        <v>1075</v>
      </c>
      <c r="K2" s="3">
        <v>1675</v>
      </c>
      <c r="L2" s="3">
        <v>2075</v>
      </c>
      <c r="M2" s="3">
        <v>2175</v>
      </c>
      <c r="N2" s="3">
        <v>3540</v>
      </c>
      <c r="O2" s="3">
        <f>SUMIF('Week of 03-01'!$D$4:$D$599,A2,'Week of 03-01'!$W$4:$W$599)+SUMIF('Week of 03-01'!$D$4:$D$599,A2,'Week of 03-01'!$X$4:$X$599)</f>
        <v>3240</v>
      </c>
      <c r="P2" s="3">
        <f t="shared" ref="P2:P33" si="0">SUM(D2:O2)</f>
        <v>25605</v>
      </c>
      <c r="Q2" s="20">
        <f t="shared" ref="Q2:Q33" si="1">B2/P2</f>
        <v>6.6201523140011718</v>
      </c>
      <c r="R2" s="2">
        <f t="shared" ref="R2:R33" si="2">C2/P2</f>
        <v>1.133958211286858</v>
      </c>
    </row>
    <row r="3" spans="1:22" x14ac:dyDescent="0.25">
      <c r="A3" t="s">
        <v>606</v>
      </c>
      <c r="B3" s="3">
        <v>37497</v>
      </c>
      <c r="C3" s="3">
        <v>7667</v>
      </c>
      <c r="D3" s="3">
        <v>0</v>
      </c>
      <c r="E3" s="3">
        <v>1200</v>
      </c>
      <c r="F3" s="3">
        <v>975</v>
      </c>
      <c r="G3" s="3">
        <v>0</v>
      </c>
      <c r="H3" s="3">
        <v>400</v>
      </c>
      <c r="I3" s="3">
        <v>200</v>
      </c>
      <c r="J3" s="3">
        <v>300</v>
      </c>
      <c r="K3" s="3">
        <v>800</v>
      </c>
      <c r="L3" s="3">
        <v>700</v>
      </c>
      <c r="M3" s="3">
        <v>300</v>
      </c>
      <c r="N3" s="3">
        <v>500</v>
      </c>
      <c r="O3" s="3">
        <f>SUMIF('Week of 03-01'!$D$4:$D$599,A3,'Week of 03-01'!$W$4:$W$599)+SUMIF('Week of 03-01'!$D$4:$D$599,A3,'Week of 03-01'!$X$4:$X$599)</f>
        <v>600</v>
      </c>
      <c r="P3" s="3">
        <f t="shared" si="0"/>
        <v>5975</v>
      </c>
      <c r="Q3" s="20">
        <f t="shared" si="1"/>
        <v>6.2756485355648532</v>
      </c>
      <c r="R3" s="2">
        <f t="shared" si="2"/>
        <v>1.2831799163179916</v>
      </c>
    </row>
    <row r="4" spans="1:22" x14ac:dyDescent="0.25">
      <c r="A4" t="s">
        <v>932</v>
      </c>
      <c r="B4" s="3">
        <v>11137</v>
      </c>
      <c r="C4" s="3">
        <v>3116</v>
      </c>
      <c r="D4" s="3">
        <v>0</v>
      </c>
      <c r="E4" s="3">
        <v>300</v>
      </c>
      <c r="F4" s="3">
        <v>300</v>
      </c>
      <c r="G4" s="3">
        <v>200</v>
      </c>
      <c r="H4" s="3">
        <v>200</v>
      </c>
      <c r="I4" s="3">
        <v>300</v>
      </c>
      <c r="J4" s="3">
        <v>200</v>
      </c>
      <c r="K4" s="3">
        <v>100</v>
      </c>
      <c r="L4" s="3">
        <v>100</v>
      </c>
      <c r="M4" s="3">
        <v>300</v>
      </c>
      <c r="N4" s="3">
        <v>300</v>
      </c>
      <c r="O4" s="3">
        <f>SUMIF('Week of 03-01'!$D$4:$D$599,A4,'Week of 03-01'!$W$4:$W$599)+SUMIF('Week of 03-01'!$D$4:$D$599,A4,'Week of 03-01'!$X$4:$X$599)</f>
        <v>300</v>
      </c>
      <c r="P4" s="3">
        <f t="shared" si="0"/>
        <v>2600</v>
      </c>
      <c r="Q4" s="20">
        <f t="shared" si="1"/>
        <v>4.2834615384615384</v>
      </c>
      <c r="R4" s="2">
        <f t="shared" si="2"/>
        <v>1.1984615384615385</v>
      </c>
    </row>
    <row r="5" spans="1:22" x14ac:dyDescent="0.25">
      <c r="A5" t="s">
        <v>572</v>
      </c>
      <c r="B5" s="3">
        <v>24446</v>
      </c>
      <c r="C5" s="3">
        <v>4730</v>
      </c>
      <c r="D5" s="3">
        <v>0</v>
      </c>
      <c r="E5" s="3">
        <v>300</v>
      </c>
      <c r="F5" s="3">
        <v>300</v>
      </c>
      <c r="G5" s="3">
        <v>200</v>
      </c>
      <c r="H5" s="3">
        <v>300</v>
      </c>
      <c r="I5" s="3">
        <v>100</v>
      </c>
      <c r="J5" s="3">
        <v>100</v>
      </c>
      <c r="K5" s="3">
        <v>500</v>
      </c>
      <c r="L5" s="3">
        <v>500</v>
      </c>
      <c r="M5" s="3">
        <v>500</v>
      </c>
      <c r="N5" s="3">
        <v>600</v>
      </c>
      <c r="O5" s="3">
        <f>SUMIF('Week of 03-01'!$D$4:$D$599,A5,'Week of 03-01'!$W$4:$W$599)+SUMIF('Week of 03-01'!$D$4:$D$599,A5,'Week of 03-01'!$X$4:$X$599)</f>
        <v>600</v>
      </c>
      <c r="P5" s="3">
        <f t="shared" si="0"/>
        <v>4000</v>
      </c>
      <c r="Q5" s="20">
        <f t="shared" si="1"/>
        <v>6.1115000000000004</v>
      </c>
      <c r="R5" s="2">
        <f t="shared" si="2"/>
        <v>1.1825000000000001</v>
      </c>
    </row>
    <row r="6" spans="1:22" x14ac:dyDescent="0.25">
      <c r="A6" t="s">
        <v>551</v>
      </c>
      <c r="B6" s="3">
        <v>27203</v>
      </c>
      <c r="C6" s="3">
        <v>7249</v>
      </c>
      <c r="D6" s="3">
        <v>0</v>
      </c>
      <c r="E6" s="3">
        <v>600</v>
      </c>
      <c r="F6" s="3">
        <v>400</v>
      </c>
      <c r="G6" s="3">
        <v>100</v>
      </c>
      <c r="H6" s="3">
        <v>400</v>
      </c>
      <c r="I6" s="3">
        <v>500</v>
      </c>
      <c r="J6" s="3">
        <v>0</v>
      </c>
      <c r="K6" s="3">
        <v>200</v>
      </c>
      <c r="L6" s="3">
        <v>200</v>
      </c>
      <c r="M6" s="3">
        <v>900</v>
      </c>
      <c r="N6" s="3">
        <v>600</v>
      </c>
      <c r="O6" s="3">
        <f>SUMIF('Week of 03-01'!$D$4:$D$599,A6,'Week of 03-01'!$W$4:$W$599)+SUMIF('Week of 03-01'!$D$4:$D$599,A6,'Week of 03-01'!$X$4:$X$599)</f>
        <v>600</v>
      </c>
      <c r="P6" s="3">
        <f t="shared" si="0"/>
        <v>4500</v>
      </c>
      <c r="Q6" s="20">
        <f t="shared" si="1"/>
        <v>6.0451111111111109</v>
      </c>
      <c r="R6" s="2">
        <f t="shared" si="2"/>
        <v>1.6108888888888888</v>
      </c>
    </row>
    <row r="7" spans="1:22" x14ac:dyDescent="0.25">
      <c r="A7" t="s">
        <v>558</v>
      </c>
      <c r="B7" s="3">
        <v>17557</v>
      </c>
      <c r="C7" s="3">
        <v>4020</v>
      </c>
      <c r="D7" s="3">
        <v>0</v>
      </c>
      <c r="E7" s="3">
        <v>600</v>
      </c>
      <c r="F7" s="3">
        <v>400</v>
      </c>
      <c r="G7" s="3">
        <v>300</v>
      </c>
      <c r="H7" s="3">
        <v>200</v>
      </c>
      <c r="I7" s="3">
        <v>0</v>
      </c>
      <c r="J7" s="3">
        <v>0</v>
      </c>
      <c r="K7" s="3">
        <v>200</v>
      </c>
      <c r="L7" s="3">
        <v>200</v>
      </c>
      <c r="M7" s="3">
        <v>200</v>
      </c>
      <c r="N7" s="3">
        <v>300</v>
      </c>
      <c r="O7" s="3">
        <f>SUMIF('Week of 03-01'!$D$4:$D$599,A7,'Week of 03-01'!$W$4:$W$599)+SUMIF('Week of 03-01'!$D$4:$D$599,A7,'Week of 03-01'!$X$4:$X$599)</f>
        <v>300</v>
      </c>
      <c r="P7" s="3">
        <f t="shared" si="0"/>
        <v>2700</v>
      </c>
      <c r="Q7" s="20">
        <f t="shared" si="1"/>
        <v>6.5025925925925927</v>
      </c>
      <c r="R7" s="2">
        <f t="shared" si="2"/>
        <v>1.4888888888888889</v>
      </c>
    </row>
    <row r="8" spans="1:22" x14ac:dyDescent="0.25">
      <c r="A8" t="s">
        <v>395</v>
      </c>
      <c r="B8" s="3">
        <v>46994</v>
      </c>
      <c r="C8" s="3">
        <v>11538</v>
      </c>
      <c r="D8" s="3">
        <v>0</v>
      </c>
      <c r="E8" s="3">
        <v>500</v>
      </c>
      <c r="F8" s="3">
        <v>300</v>
      </c>
      <c r="G8" s="3">
        <v>200</v>
      </c>
      <c r="H8" s="3">
        <v>400</v>
      </c>
      <c r="I8" s="3">
        <v>700</v>
      </c>
      <c r="J8" s="3">
        <v>500</v>
      </c>
      <c r="K8" s="3">
        <v>400</v>
      </c>
      <c r="L8" s="3">
        <v>1300</v>
      </c>
      <c r="M8" s="3">
        <v>800</v>
      </c>
      <c r="N8" s="3">
        <v>1100</v>
      </c>
      <c r="O8" s="3">
        <f>SUMIF('Week of 03-01'!$D$4:$D$599,A8,'Week of 03-01'!$W$4:$W$599)+SUMIF('Week of 03-01'!$D$4:$D$599,A8,'Week of 03-01'!$X$4:$X$599)</f>
        <v>1100</v>
      </c>
      <c r="P8" s="3">
        <f t="shared" si="0"/>
        <v>7300</v>
      </c>
      <c r="Q8" s="20">
        <f t="shared" si="1"/>
        <v>6.4375342465753427</v>
      </c>
      <c r="R8" s="2">
        <f t="shared" si="2"/>
        <v>1.5805479452054794</v>
      </c>
    </row>
    <row r="9" spans="1:22" x14ac:dyDescent="0.25">
      <c r="A9" t="s">
        <v>1024</v>
      </c>
      <c r="B9" s="3">
        <v>18947</v>
      </c>
      <c r="C9" s="3">
        <v>4479</v>
      </c>
      <c r="D9" s="3">
        <v>0</v>
      </c>
      <c r="E9" s="3">
        <v>200</v>
      </c>
      <c r="F9" s="3">
        <v>300</v>
      </c>
      <c r="G9" s="3">
        <v>200</v>
      </c>
      <c r="H9" s="3">
        <v>300</v>
      </c>
      <c r="I9" s="3">
        <v>800</v>
      </c>
      <c r="J9" s="3">
        <v>700</v>
      </c>
      <c r="K9" s="3">
        <v>500</v>
      </c>
      <c r="L9" s="3">
        <v>500</v>
      </c>
      <c r="M9" s="3">
        <v>500</v>
      </c>
      <c r="N9" s="3">
        <v>600</v>
      </c>
      <c r="O9" s="3">
        <f>SUMIF('Week of 03-01'!$D$4:$D$599,A9,'Week of 03-01'!$W$4:$W$599)+SUMIF('Week of 03-01'!$D$4:$D$599,A9,'Week of 03-01'!$X$4:$X$599)</f>
        <v>600</v>
      </c>
      <c r="P9" s="3">
        <f t="shared" si="0"/>
        <v>5200</v>
      </c>
      <c r="Q9" s="20">
        <f t="shared" si="1"/>
        <v>3.6436538461538461</v>
      </c>
      <c r="R9" s="2">
        <f t="shared" si="2"/>
        <v>0.86134615384615387</v>
      </c>
    </row>
    <row r="10" spans="1:22" x14ac:dyDescent="0.25">
      <c r="A10" t="s">
        <v>734</v>
      </c>
      <c r="B10" s="3">
        <v>32722</v>
      </c>
      <c r="C10" s="3">
        <v>7459</v>
      </c>
      <c r="D10" s="3">
        <v>975</v>
      </c>
      <c r="E10" s="3">
        <v>100</v>
      </c>
      <c r="F10" s="3">
        <v>300</v>
      </c>
      <c r="G10" s="3">
        <v>100</v>
      </c>
      <c r="H10" s="3">
        <v>200</v>
      </c>
      <c r="I10" s="3">
        <v>600</v>
      </c>
      <c r="J10" s="3">
        <v>700</v>
      </c>
      <c r="K10" s="3">
        <v>500</v>
      </c>
      <c r="L10" s="3">
        <v>500</v>
      </c>
      <c r="M10" s="3">
        <v>600</v>
      </c>
      <c r="N10" s="3">
        <v>800</v>
      </c>
      <c r="O10" s="3">
        <f>SUMIF('Week of 03-01'!$D$4:$D$599,A10,'Week of 03-01'!$W$4:$W$599)+SUMIF('Week of 03-01'!$D$4:$D$599,A10,'Week of 03-01'!$X$4:$X$599)</f>
        <v>800</v>
      </c>
      <c r="P10" s="3">
        <f t="shared" si="0"/>
        <v>6175</v>
      </c>
      <c r="Q10" s="20">
        <f t="shared" si="1"/>
        <v>5.2991093117408905</v>
      </c>
      <c r="R10" s="2">
        <f t="shared" si="2"/>
        <v>1.2079352226720648</v>
      </c>
    </row>
    <row r="11" spans="1:22" x14ac:dyDescent="0.25">
      <c r="A11" t="s">
        <v>227</v>
      </c>
      <c r="B11" s="3">
        <v>142820</v>
      </c>
      <c r="C11" s="3">
        <v>46605</v>
      </c>
      <c r="D11" s="3">
        <v>975</v>
      </c>
      <c r="E11" s="3">
        <v>1275</v>
      </c>
      <c r="F11" s="3">
        <v>900</v>
      </c>
      <c r="G11" s="3">
        <v>1175</v>
      </c>
      <c r="H11" s="3">
        <v>1000</v>
      </c>
      <c r="I11" s="3">
        <v>1700</v>
      </c>
      <c r="J11" s="3">
        <v>1875</v>
      </c>
      <c r="K11" s="3">
        <v>1475</v>
      </c>
      <c r="L11" s="3">
        <v>1875</v>
      </c>
      <c r="M11" s="3">
        <v>3075</v>
      </c>
      <c r="N11" s="3">
        <v>3170</v>
      </c>
      <c r="O11" s="3">
        <f>SUMIF('Week of 03-01'!$D$4:$D$599,A11,'Week of 03-01'!$W$4:$W$599)+SUMIF('Week of 03-01'!$D$4:$D$599,A11,'Week of 03-01'!$X$4:$X$599)</f>
        <v>4340</v>
      </c>
      <c r="P11" s="3">
        <f t="shared" si="0"/>
        <v>22835</v>
      </c>
      <c r="Q11" s="20">
        <f t="shared" si="1"/>
        <v>6.254433982920955</v>
      </c>
      <c r="R11" s="2">
        <f t="shared" si="2"/>
        <v>2.0409459163564705</v>
      </c>
    </row>
    <row r="12" spans="1:22" x14ac:dyDescent="0.25">
      <c r="A12" t="s">
        <v>294</v>
      </c>
      <c r="B12" s="3">
        <v>261191</v>
      </c>
      <c r="C12" s="3">
        <v>53494</v>
      </c>
      <c r="D12" s="3">
        <v>2925</v>
      </c>
      <c r="E12" s="3">
        <v>2850</v>
      </c>
      <c r="F12" s="3">
        <v>1950</v>
      </c>
      <c r="G12" s="3">
        <v>1950</v>
      </c>
      <c r="H12" s="3">
        <v>2450</v>
      </c>
      <c r="I12" s="3">
        <v>3925</v>
      </c>
      <c r="J12" s="3">
        <v>1475</v>
      </c>
      <c r="K12" s="3">
        <v>2850</v>
      </c>
      <c r="L12" s="3">
        <v>2850</v>
      </c>
      <c r="M12" s="3">
        <v>3925</v>
      </c>
      <c r="N12" s="3">
        <v>4910</v>
      </c>
      <c r="O12" s="3">
        <f>SUMIF('Week of 03-01'!$D$4:$D$599,A12,'Week of 03-01'!$W$4:$W$599)+SUMIF('Week of 03-01'!$D$4:$D$599,A12,'Week of 03-01'!$X$4:$X$599)</f>
        <v>4140</v>
      </c>
      <c r="P12" s="3">
        <f t="shared" si="0"/>
        <v>36200</v>
      </c>
      <c r="Q12" s="20">
        <f t="shared" si="1"/>
        <v>7.2152209944751382</v>
      </c>
      <c r="R12" s="2">
        <f t="shared" si="2"/>
        <v>1.4777348066298344</v>
      </c>
    </row>
    <row r="13" spans="1:22" x14ac:dyDescent="0.25">
      <c r="A13" t="s">
        <v>485</v>
      </c>
      <c r="B13" s="3">
        <v>90485</v>
      </c>
      <c r="C13" s="3">
        <v>18720</v>
      </c>
      <c r="D13" s="3">
        <v>975</v>
      </c>
      <c r="E13" s="3">
        <v>1375</v>
      </c>
      <c r="F13" s="3">
        <v>975</v>
      </c>
      <c r="G13" s="3">
        <v>1175</v>
      </c>
      <c r="H13" s="3">
        <v>1175</v>
      </c>
      <c r="I13" s="3">
        <v>1275</v>
      </c>
      <c r="J13" s="3">
        <v>500</v>
      </c>
      <c r="K13" s="3">
        <v>900</v>
      </c>
      <c r="L13" s="3">
        <v>900</v>
      </c>
      <c r="M13" s="3">
        <v>900</v>
      </c>
      <c r="N13" s="3">
        <v>1670</v>
      </c>
      <c r="O13" s="3">
        <f>SUMIF('Week of 03-01'!$D$4:$D$599,A13,'Week of 03-01'!$W$4:$W$599)+SUMIF('Week of 03-01'!$D$4:$D$599,A13,'Week of 03-01'!$X$4:$X$599)</f>
        <v>1670</v>
      </c>
      <c r="P13" s="3">
        <f t="shared" si="0"/>
        <v>13490</v>
      </c>
      <c r="Q13" s="20">
        <f t="shared" si="1"/>
        <v>6.7075611564121571</v>
      </c>
      <c r="R13" s="2">
        <f t="shared" si="2"/>
        <v>1.3876945885841363</v>
      </c>
    </row>
    <row r="14" spans="1:22" x14ac:dyDescent="0.25">
      <c r="A14" t="s">
        <v>277</v>
      </c>
      <c r="B14" s="3">
        <v>216453</v>
      </c>
      <c r="C14" s="3">
        <v>29064</v>
      </c>
      <c r="D14" s="3">
        <v>1950</v>
      </c>
      <c r="E14" s="3">
        <v>4250</v>
      </c>
      <c r="F14" s="3">
        <v>2925</v>
      </c>
      <c r="G14" s="3">
        <v>975</v>
      </c>
      <c r="H14" s="3">
        <v>2925</v>
      </c>
      <c r="I14" s="3">
        <v>0</v>
      </c>
      <c r="J14" s="3">
        <v>0</v>
      </c>
      <c r="K14" s="3">
        <v>2475</v>
      </c>
      <c r="L14" s="3">
        <v>3375</v>
      </c>
      <c r="M14" s="3">
        <v>3475</v>
      </c>
      <c r="N14" s="3">
        <v>4210</v>
      </c>
      <c r="O14" s="3">
        <f>SUMIF('Week of 03-01'!$D$4:$D$599,A14,'Week of 03-01'!$W$4:$W$599)+SUMIF('Week of 03-01'!$D$4:$D$599,A14,'Week of 03-01'!$X$4:$X$599)</f>
        <v>4210</v>
      </c>
      <c r="P14" s="3">
        <f t="shared" si="0"/>
        <v>30770</v>
      </c>
      <c r="Q14" s="20">
        <f t="shared" si="1"/>
        <v>7.0345466363340918</v>
      </c>
      <c r="R14" s="2">
        <f t="shared" si="2"/>
        <v>0.94455638609034775</v>
      </c>
    </row>
    <row r="15" spans="1:22" x14ac:dyDescent="0.25">
      <c r="A15" t="s">
        <v>533</v>
      </c>
      <c r="B15" s="3">
        <v>82178</v>
      </c>
      <c r="C15" s="3">
        <v>16769</v>
      </c>
      <c r="D15" s="3">
        <v>975</v>
      </c>
      <c r="E15" s="3">
        <v>1375</v>
      </c>
      <c r="F15" s="3">
        <v>975</v>
      </c>
      <c r="G15" s="3">
        <v>1075</v>
      </c>
      <c r="H15" s="3">
        <v>1075</v>
      </c>
      <c r="I15" s="3">
        <v>700</v>
      </c>
      <c r="J15" s="3">
        <v>1375</v>
      </c>
      <c r="K15" s="3">
        <v>700</v>
      </c>
      <c r="L15" s="3">
        <v>700</v>
      </c>
      <c r="M15" s="3">
        <v>975</v>
      </c>
      <c r="N15" s="3">
        <v>1200</v>
      </c>
      <c r="O15" s="3">
        <f>SUMIF('Week of 03-01'!$D$4:$D$599,A15,'Week of 03-01'!$W$4:$W$599)+SUMIF('Week of 03-01'!$D$4:$D$599,A15,'Week of 03-01'!$X$4:$X$599)</f>
        <v>1200</v>
      </c>
      <c r="P15" s="3">
        <f t="shared" si="0"/>
        <v>12325</v>
      </c>
      <c r="Q15" s="20">
        <f t="shared" si="1"/>
        <v>6.6675862068965515</v>
      </c>
      <c r="R15" s="2">
        <f t="shared" si="2"/>
        <v>1.3605679513184583</v>
      </c>
    </row>
    <row r="16" spans="1:22" x14ac:dyDescent="0.25">
      <c r="A16" t="s">
        <v>741</v>
      </c>
      <c r="B16" s="3">
        <v>10867</v>
      </c>
      <c r="C16" s="3">
        <v>1833</v>
      </c>
      <c r="D16" s="3">
        <v>0</v>
      </c>
      <c r="E16" s="3">
        <v>100</v>
      </c>
      <c r="F16" s="3">
        <v>200</v>
      </c>
      <c r="G16" s="3">
        <v>200</v>
      </c>
      <c r="H16" s="3">
        <v>100</v>
      </c>
      <c r="I16" s="3">
        <v>500</v>
      </c>
      <c r="J16" s="3">
        <v>200</v>
      </c>
      <c r="K16" s="3">
        <v>100</v>
      </c>
      <c r="L16" s="3">
        <v>100</v>
      </c>
      <c r="M16" s="3">
        <v>100</v>
      </c>
      <c r="N16" s="3">
        <v>200</v>
      </c>
      <c r="O16" s="3">
        <f>SUMIF('Week of 03-01'!$D$4:$D$599,A16,'Week of 03-01'!$W$4:$W$599)+SUMIF('Week of 03-01'!$D$4:$D$599,A16,'Week of 03-01'!$X$4:$X$599)</f>
        <v>200</v>
      </c>
      <c r="P16" s="3">
        <f t="shared" si="0"/>
        <v>2000</v>
      </c>
      <c r="Q16" s="20">
        <f t="shared" si="1"/>
        <v>5.4335000000000004</v>
      </c>
      <c r="R16" s="2">
        <f t="shared" si="2"/>
        <v>0.91649999999999998</v>
      </c>
    </row>
    <row r="17" spans="1:18" x14ac:dyDescent="0.25">
      <c r="A17" t="s">
        <v>461</v>
      </c>
      <c r="B17" s="3">
        <v>69473</v>
      </c>
      <c r="C17" s="3">
        <v>17867</v>
      </c>
      <c r="D17" s="3">
        <v>975</v>
      </c>
      <c r="E17" s="3">
        <v>100</v>
      </c>
      <c r="F17" s="3">
        <v>1075</v>
      </c>
      <c r="G17" s="3">
        <v>500</v>
      </c>
      <c r="H17" s="3">
        <v>1075</v>
      </c>
      <c r="I17" s="3">
        <v>800</v>
      </c>
      <c r="J17" s="3">
        <v>1375</v>
      </c>
      <c r="K17" s="3">
        <v>600</v>
      </c>
      <c r="L17" s="3">
        <v>600</v>
      </c>
      <c r="M17" s="3">
        <v>600</v>
      </c>
      <c r="N17" s="3">
        <v>1970</v>
      </c>
      <c r="O17" s="3">
        <f>SUMIF('Week of 03-01'!$D$4:$D$599,A17,'Week of 03-01'!$W$4:$W$599)+SUMIF('Week of 03-01'!$D$4:$D$599,A17,'Week of 03-01'!$X$4:$X$599)</f>
        <v>1970</v>
      </c>
      <c r="P17" s="3">
        <f t="shared" si="0"/>
        <v>11640</v>
      </c>
      <c r="Q17" s="20">
        <f t="shared" si="1"/>
        <v>5.9684707903780065</v>
      </c>
      <c r="R17" s="2">
        <f t="shared" si="2"/>
        <v>1.5349656357388317</v>
      </c>
    </row>
    <row r="18" spans="1:18" x14ac:dyDescent="0.25">
      <c r="A18" t="s">
        <v>837</v>
      </c>
      <c r="B18" s="3">
        <v>22604</v>
      </c>
      <c r="C18" s="3">
        <v>5005</v>
      </c>
      <c r="D18" s="3">
        <v>0</v>
      </c>
      <c r="E18" s="3">
        <v>500</v>
      </c>
      <c r="F18" s="3">
        <v>300</v>
      </c>
      <c r="G18" s="3">
        <v>200</v>
      </c>
      <c r="H18" s="3">
        <v>300</v>
      </c>
      <c r="I18" s="3">
        <v>300</v>
      </c>
      <c r="J18" s="3">
        <v>200</v>
      </c>
      <c r="K18" s="3">
        <v>400</v>
      </c>
      <c r="L18" s="3">
        <v>600</v>
      </c>
      <c r="M18" s="3">
        <v>600</v>
      </c>
      <c r="N18" s="3">
        <v>700</v>
      </c>
      <c r="O18" s="3">
        <f>SUMIF('Week of 03-01'!$D$4:$D$599,A18,'Week of 03-01'!$W$4:$W$599)+SUMIF('Week of 03-01'!$D$4:$D$599,A18,'Week of 03-01'!$X$4:$X$599)</f>
        <v>700</v>
      </c>
      <c r="P18" s="3">
        <f t="shared" si="0"/>
        <v>4800</v>
      </c>
      <c r="Q18" s="20">
        <f t="shared" si="1"/>
        <v>4.7091666666666665</v>
      </c>
      <c r="R18" s="2">
        <f t="shared" si="2"/>
        <v>1.0427083333333333</v>
      </c>
    </row>
    <row r="19" spans="1:18" x14ac:dyDescent="0.25">
      <c r="A19" t="s">
        <v>666</v>
      </c>
      <c r="B19" s="3">
        <v>159551</v>
      </c>
      <c r="C19" s="3">
        <v>29156</v>
      </c>
      <c r="D19" s="3">
        <v>1950</v>
      </c>
      <c r="E19" s="3">
        <v>2925</v>
      </c>
      <c r="F19" s="3">
        <v>1950</v>
      </c>
      <c r="G19" s="3">
        <v>1950</v>
      </c>
      <c r="H19" s="3">
        <v>1950</v>
      </c>
      <c r="I19" s="3">
        <v>1575</v>
      </c>
      <c r="J19" s="3">
        <v>1950</v>
      </c>
      <c r="K19" s="3">
        <v>2475</v>
      </c>
      <c r="L19" s="3">
        <v>2475</v>
      </c>
      <c r="M19" s="3">
        <v>2475</v>
      </c>
      <c r="N19" s="3">
        <v>2470</v>
      </c>
      <c r="O19" s="3">
        <f>SUMIF('Week of 03-01'!$D$4:$D$599,A19,'Week of 03-01'!$W$4:$W$599)+SUMIF('Week of 03-01'!$D$4:$D$599,A19,'Week of 03-01'!$X$4:$X$599)</f>
        <v>2770</v>
      </c>
      <c r="P19" s="3">
        <f t="shared" si="0"/>
        <v>26915</v>
      </c>
      <c r="Q19" s="20">
        <f t="shared" si="1"/>
        <v>5.9279583875162549</v>
      </c>
      <c r="R19" s="2">
        <f t="shared" si="2"/>
        <v>1.0832621214935909</v>
      </c>
    </row>
    <row r="20" spans="1:18" x14ac:dyDescent="0.25">
      <c r="A20" t="s">
        <v>691</v>
      </c>
      <c r="B20" s="3">
        <v>74470</v>
      </c>
      <c r="C20" s="3">
        <v>18634</v>
      </c>
      <c r="D20" s="3">
        <v>0</v>
      </c>
      <c r="E20" s="3">
        <v>900</v>
      </c>
      <c r="F20" s="3">
        <v>500</v>
      </c>
      <c r="G20" s="3">
        <v>500</v>
      </c>
      <c r="H20" s="3">
        <v>1800</v>
      </c>
      <c r="I20" s="3">
        <v>1600</v>
      </c>
      <c r="J20" s="3">
        <v>1200</v>
      </c>
      <c r="K20" s="3">
        <v>1200</v>
      </c>
      <c r="L20" s="3">
        <v>1200</v>
      </c>
      <c r="M20" s="3">
        <v>1200</v>
      </c>
      <c r="N20" s="3">
        <v>1700</v>
      </c>
      <c r="O20" s="3">
        <f>SUMIF('Week of 03-01'!$D$4:$D$599,A20,'Week of 03-01'!$W$4:$W$599)+SUMIF('Week of 03-01'!$D$4:$D$599,A20,'Week of 03-01'!$X$4:$X$599)</f>
        <v>1400</v>
      </c>
      <c r="P20" s="3">
        <f t="shared" si="0"/>
        <v>13200</v>
      </c>
      <c r="Q20" s="20">
        <f t="shared" si="1"/>
        <v>5.6416666666666666</v>
      </c>
      <c r="R20" s="2">
        <f t="shared" si="2"/>
        <v>1.4116666666666666</v>
      </c>
    </row>
    <row r="21" spans="1:18" x14ac:dyDescent="0.25">
      <c r="A21" t="s">
        <v>684</v>
      </c>
      <c r="B21" s="3">
        <v>28612</v>
      </c>
      <c r="C21" s="3">
        <v>8723</v>
      </c>
      <c r="D21" s="3">
        <v>0</v>
      </c>
      <c r="E21" s="3">
        <v>600</v>
      </c>
      <c r="F21" s="3">
        <v>400</v>
      </c>
      <c r="G21" s="3">
        <v>200</v>
      </c>
      <c r="H21" s="3">
        <v>400</v>
      </c>
      <c r="I21" s="3">
        <v>300</v>
      </c>
      <c r="J21" s="3">
        <v>300</v>
      </c>
      <c r="K21" s="3">
        <v>300</v>
      </c>
      <c r="L21" s="3">
        <v>600</v>
      </c>
      <c r="M21" s="3">
        <v>900</v>
      </c>
      <c r="N21" s="3">
        <v>600</v>
      </c>
      <c r="O21" s="3">
        <f>SUMIF('Week of 03-01'!$D$4:$D$599,A21,'Week of 03-01'!$W$4:$W$599)+SUMIF('Week of 03-01'!$D$4:$D$599,A21,'Week of 03-01'!$X$4:$X$599)</f>
        <v>600</v>
      </c>
      <c r="P21" s="3">
        <f t="shared" si="0"/>
        <v>5200</v>
      </c>
      <c r="Q21" s="20">
        <f t="shared" si="1"/>
        <v>5.5023076923076921</v>
      </c>
      <c r="R21" s="2">
        <f t="shared" si="2"/>
        <v>1.6775</v>
      </c>
    </row>
    <row r="22" spans="1:18" x14ac:dyDescent="0.25">
      <c r="A22" t="s">
        <v>1046</v>
      </c>
      <c r="B22" s="3">
        <v>13943</v>
      </c>
      <c r="C22" s="3">
        <v>3521</v>
      </c>
      <c r="D22" s="3">
        <v>0</v>
      </c>
      <c r="E22" s="3">
        <v>700</v>
      </c>
      <c r="F22" s="3">
        <v>400</v>
      </c>
      <c r="G22" s="3">
        <v>300</v>
      </c>
      <c r="H22" s="3">
        <v>500</v>
      </c>
      <c r="I22" s="3">
        <v>1200</v>
      </c>
      <c r="J22" s="3">
        <v>1500</v>
      </c>
      <c r="K22" s="3">
        <v>100</v>
      </c>
      <c r="L22" s="3">
        <v>400</v>
      </c>
      <c r="M22" s="3">
        <v>100</v>
      </c>
      <c r="N22" s="3">
        <v>300</v>
      </c>
      <c r="O22" s="3">
        <f>SUMIF('Week of 03-01'!$D$4:$D$599,A22,'Week of 03-01'!$W$4:$W$599)+SUMIF('Week of 03-01'!$D$4:$D$599,A22,'Week of 03-01'!$X$4:$X$599)</f>
        <v>300</v>
      </c>
      <c r="P22" s="3">
        <f t="shared" si="0"/>
        <v>5800</v>
      </c>
      <c r="Q22" s="20">
        <f t="shared" si="1"/>
        <v>2.4039655172413794</v>
      </c>
      <c r="R22" s="2">
        <f t="shared" si="2"/>
        <v>0.60706896551724143</v>
      </c>
    </row>
    <row r="23" spans="1:18" x14ac:dyDescent="0.25">
      <c r="A23" t="s">
        <v>215</v>
      </c>
      <c r="B23" s="3">
        <v>11231</v>
      </c>
      <c r="C23" s="3">
        <v>3581</v>
      </c>
      <c r="D23" s="3">
        <v>0</v>
      </c>
      <c r="E23" s="3">
        <v>100</v>
      </c>
      <c r="F23" s="3">
        <v>300</v>
      </c>
      <c r="G23" s="3">
        <v>200</v>
      </c>
      <c r="H23" s="3">
        <v>300</v>
      </c>
      <c r="I23" s="3">
        <v>0</v>
      </c>
      <c r="J23" s="3">
        <v>0</v>
      </c>
      <c r="K23" s="3">
        <v>100</v>
      </c>
      <c r="L23" s="3">
        <v>100</v>
      </c>
      <c r="M23" s="3">
        <v>100</v>
      </c>
      <c r="N23" s="3">
        <v>200</v>
      </c>
      <c r="O23" s="3">
        <f>SUMIF('Week of 03-01'!$D$4:$D$599,A23,'Week of 03-01'!$W$4:$W$599)+SUMIF('Week of 03-01'!$D$4:$D$599,A23,'Week of 03-01'!$X$4:$X$599)</f>
        <v>200</v>
      </c>
      <c r="P23" s="3">
        <f t="shared" si="0"/>
        <v>1600</v>
      </c>
      <c r="Q23" s="20">
        <f t="shared" si="1"/>
        <v>7.0193750000000001</v>
      </c>
      <c r="R23" s="2">
        <f t="shared" si="2"/>
        <v>2.2381250000000001</v>
      </c>
    </row>
    <row r="24" spans="1:18" x14ac:dyDescent="0.25">
      <c r="A24" t="s">
        <v>427</v>
      </c>
      <c r="B24" s="3">
        <v>97947</v>
      </c>
      <c r="C24" s="3">
        <v>18575</v>
      </c>
      <c r="D24" s="3">
        <v>975</v>
      </c>
      <c r="E24" s="3">
        <v>1575</v>
      </c>
      <c r="F24" s="3">
        <v>1175</v>
      </c>
      <c r="G24" s="3">
        <v>900</v>
      </c>
      <c r="H24" s="3">
        <v>1275</v>
      </c>
      <c r="I24" s="3">
        <v>500</v>
      </c>
      <c r="J24" s="3">
        <v>300</v>
      </c>
      <c r="K24" s="3">
        <v>800</v>
      </c>
      <c r="L24" s="3">
        <v>800</v>
      </c>
      <c r="M24" s="3">
        <v>2400</v>
      </c>
      <c r="N24" s="3">
        <v>1900</v>
      </c>
      <c r="O24" s="3">
        <f>SUMIF('Week of 03-01'!$D$4:$D$599,A24,'Week of 03-01'!$W$4:$W$599)+SUMIF('Week of 03-01'!$D$4:$D$599,A24,'Week of 03-01'!$X$4:$X$599)</f>
        <v>1870</v>
      </c>
      <c r="P24" s="3">
        <f t="shared" si="0"/>
        <v>14470</v>
      </c>
      <c r="Q24" s="20">
        <f t="shared" si="1"/>
        <v>6.7689702833448511</v>
      </c>
      <c r="R24" s="2">
        <f t="shared" si="2"/>
        <v>1.2836903939184521</v>
      </c>
    </row>
    <row r="25" spans="1:18" x14ac:dyDescent="0.25">
      <c r="A25" t="s">
        <v>73</v>
      </c>
      <c r="B25" s="3">
        <v>55508</v>
      </c>
      <c r="C25" s="3">
        <v>11419</v>
      </c>
      <c r="D25" s="3">
        <v>0</v>
      </c>
      <c r="E25" s="3">
        <v>500</v>
      </c>
      <c r="F25" s="3">
        <v>400</v>
      </c>
      <c r="G25" s="3">
        <v>200</v>
      </c>
      <c r="H25" s="3">
        <v>400</v>
      </c>
      <c r="I25" s="3">
        <v>600</v>
      </c>
      <c r="J25" s="3">
        <v>300</v>
      </c>
      <c r="K25" s="3">
        <v>400</v>
      </c>
      <c r="L25" s="3">
        <v>800</v>
      </c>
      <c r="M25" s="3">
        <v>800</v>
      </c>
      <c r="N25" s="3">
        <v>1100</v>
      </c>
      <c r="O25" s="3">
        <f>SUMIF('Week of 03-01'!$D$4:$D$599,A25,'Week of 03-01'!$W$4:$W$599)+SUMIF('Week of 03-01'!$D$4:$D$599,A25,'Week of 03-01'!$X$4:$X$599)</f>
        <v>1100</v>
      </c>
      <c r="P25" s="3">
        <f t="shared" si="0"/>
        <v>6600</v>
      </c>
      <c r="Q25" s="20">
        <f t="shared" si="1"/>
        <v>8.4103030303030302</v>
      </c>
      <c r="R25" s="2">
        <f t="shared" si="2"/>
        <v>1.7301515151515152</v>
      </c>
    </row>
    <row r="26" spans="1:18" x14ac:dyDescent="0.25">
      <c r="A26" t="s">
        <v>616</v>
      </c>
      <c r="B26" s="3">
        <v>102139</v>
      </c>
      <c r="C26" s="3">
        <v>20103</v>
      </c>
      <c r="D26" s="3">
        <v>975</v>
      </c>
      <c r="E26" s="3">
        <v>1175</v>
      </c>
      <c r="F26" s="3">
        <v>975</v>
      </c>
      <c r="G26" s="3">
        <v>1075</v>
      </c>
      <c r="H26" s="3">
        <v>1000</v>
      </c>
      <c r="I26" s="3">
        <v>2550</v>
      </c>
      <c r="J26" s="3">
        <v>1475</v>
      </c>
      <c r="K26" s="3">
        <v>1000</v>
      </c>
      <c r="L26" s="3">
        <v>1200</v>
      </c>
      <c r="M26" s="3">
        <v>1200</v>
      </c>
      <c r="N26" s="3">
        <v>2170</v>
      </c>
      <c r="O26" s="3">
        <f>SUMIF('Week of 03-01'!$D$4:$D$599,A26,'Week of 03-01'!$W$4:$W$599)+SUMIF('Week of 03-01'!$D$4:$D$599,A26,'Week of 03-01'!$X$4:$X$599)</f>
        <v>4510</v>
      </c>
      <c r="P26" s="3">
        <f t="shared" si="0"/>
        <v>19305</v>
      </c>
      <c r="Q26" s="20">
        <f t="shared" si="1"/>
        <v>5.2908054908054911</v>
      </c>
      <c r="R26" s="2">
        <f t="shared" si="2"/>
        <v>1.0413364413364414</v>
      </c>
    </row>
    <row r="27" spans="1:18" x14ac:dyDescent="0.25">
      <c r="A27" t="s">
        <v>376</v>
      </c>
      <c r="B27" s="3">
        <v>335509</v>
      </c>
      <c r="C27" s="3">
        <v>40937</v>
      </c>
      <c r="D27" s="3">
        <v>2925</v>
      </c>
      <c r="E27" s="3">
        <v>3750</v>
      </c>
      <c r="F27" s="3">
        <v>2925</v>
      </c>
      <c r="G27" s="3">
        <v>1950</v>
      </c>
      <c r="H27" s="3">
        <v>2925</v>
      </c>
      <c r="I27" s="3">
        <v>3725</v>
      </c>
      <c r="J27" s="3">
        <v>4000</v>
      </c>
      <c r="K27" s="3">
        <v>3750</v>
      </c>
      <c r="L27" s="3">
        <v>5800</v>
      </c>
      <c r="M27" s="3">
        <v>3950</v>
      </c>
      <c r="N27" s="3">
        <v>6650</v>
      </c>
      <c r="O27" s="3">
        <f>SUMIF('Week of 03-01'!$D$4:$D$599,A27,'Week of 03-01'!$W$4:$W$599)+SUMIF('Week of 03-01'!$D$4:$D$599,A27,'Week of 03-01'!$X$4:$X$599)</f>
        <v>7820</v>
      </c>
      <c r="P27" s="3">
        <f t="shared" si="0"/>
        <v>50170</v>
      </c>
      <c r="Q27" s="20">
        <f t="shared" si="1"/>
        <v>6.6874426948375527</v>
      </c>
      <c r="R27" s="2">
        <f t="shared" si="2"/>
        <v>0.81596571656368344</v>
      </c>
    </row>
    <row r="28" spans="1:18" x14ac:dyDescent="0.25">
      <c r="A28" t="s">
        <v>962</v>
      </c>
      <c r="B28" s="3">
        <v>27763</v>
      </c>
      <c r="C28" s="3">
        <v>4551</v>
      </c>
      <c r="D28" s="3">
        <v>0</v>
      </c>
      <c r="E28" s="3">
        <v>800</v>
      </c>
      <c r="F28" s="3">
        <v>975</v>
      </c>
      <c r="G28" s="3">
        <v>400</v>
      </c>
      <c r="H28" s="3">
        <v>600</v>
      </c>
      <c r="I28" s="3">
        <v>1300</v>
      </c>
      <c r="J28" s="3">
        <v>1000</v>
      </c>
      <c r="K28" s="3">
        <v>200</v>
      </c>
      <c r="L28" s="3">
        <v>200</v>
      </c>
      <c r="M28" s="3">
        <v>200</v>
      </c>
      <c r="N28" s="3">
        <v>400</v>
      </c>
      <c r="O28" s="3">
        <f>SUMIF('Week of 03-01'!$D$4:$D$599,A28,'Week of 03-01'!$W$4:$W$599)+SUMIF('Week of 03-01'!$D$4:$D$599,A28,'Week of 03-01'!$X$4:$X$599)</f>
        <v>400</v>
      </c>
      <c r="P28" s="3">
        <f t="shared" si="0"/>
        <v>6475</v>
      </c>
      <c r="Q28" s="20">
        <f t="shared" si="1"/>
        <v>4.2877220077220075</v>
      </c>
      <c r="R28" s="2">
        <f t="shared" si="2"/>
        <v>0.70285714285714285</v>
      </c>
    </row>
    <row r="29" spans="1:18" x14ac:dyDescent="0.25">
      <c r="A29" t="s">
        <v>896</v>
      </c>
      <c r="B29" s="3">
        <v>37009</v>
      </c>
      <c r="C29" s="3">
        <v>8201</v>
      </c>
      <c r="D29" s="3">
        <v>0</v>
      </c>
      <c r="E29" s="3">
        <v>800</v>
      </c>
      <c r="F29" s="3">
        <v>500</v>
      </c>
      <c r="G29" s="3">
        <v>400</v>
      </c>
      <c r="H29" s="3">
        <v>700</v>
      </c>
      <c r="I29" s="3">
        <v>1500</v>
      </c>
      <c r="J29" s="3">
        <v>600</v>
      </c>
      <c r="K29" s="3">
        <v>800</v>
      </c>
      <c r="L29" s="3">
        <v>800</v>
      </c>
      <c r="M29" s="3">
        <v>400</v>
      </c>
      <c r="N29" s="3">
        <v>700</v>
      </c>
      <c r="O29" s="3">
        <f>SUMIF('Week of 03-01'!$D$4:$D$599,A29,'Week of 03-01'!$W$4:$W$599)+SUMIF('Week of 03-01'!$D$4:$D$599,A29,'Week of 03-01'!$X$4:$X$599)</f>
        <v>1100</v>
      </c>
      <c r="P29" s="3">
        <f t="shared" si="0"/>
        <v>8300</v>
      </c>
      <c r="Q29" s="20">
        <f t="shared" si="1"/>
        <v>4.4589156626506021</v>
      </c>
      <c r="R29" s="2">
        <f t="shared" si="2"/>
        <v>0.98807228915662648</v>
      </c>
    </row>
    <row r="30" spans="1:18" x14ac:dyDescent="0.25">
      <c r="A30" t="s">
        <v>51</v>
      </c>
      <c r="B30" s="3">
        <v>167609</v>
      </c>
      <c r="C30" s="3">
        <v>31089</v>
      </c>
      <c r="D30" s="3">
        <v>0</v>
      </c>
      <c r="E30" s="3">
        <v>2300</v>
      </c>
      <c r="F30" s="3">
        <v>1950</v>
      </c>
      <c r="G30" s="3">
        <v>975</v>
      </c>
      <c r="H30" s="3">
        <v>1950</v>
      </c>
      <c r="I30" s="3">
        <v>975</v>
      </c>
      <c r="J30" s="3">
        <v>0</v>
      </c>
      <c r="K30" s="3">
        <v>975</v>
      </c>
      <c r="L30" s="3">
        <v>1275</v>
      </c>
      <c r="M30" s="3">
        <v>1575</v>
      </c>
      <c r="N30" s="3">
        <v>3140</v>
      </c>
      <c r="O30" s="3">
        <f>SUMIF('Week of 03-01'!$D$4:$D$599,A30,'Week of 03-01'!$W$4:$W$599)+SUMIF('Week of 03-01'!$D$4:$D$599,A30,'Week of 03-01'!$X$4:$X$599)</f>
        <v>3540</v>
      </c>
      <c r="P30" s="3">
        <f t="shared" si="0"/>
        <v>18655</v>
      </c>
      <c r="Q30" s="20">
        <f t="shared" si="1"/>
        <v>8.9846689895470391</v>
      </c>
      <c r="R30" s="2">
        <f t="shared" si="2"/>
        <v>1.6665237201822567</v>
      </c>
    </row>
    <row r="31" spans="1:18" x14ac:dyDescent="0.25">
      <c r="A31" t="s">
        <v>722</v>
      </c>
      <c r="B31" s="3">
        <v>42846</v>
      </c>
      <c r="C31" s="3">
        <v>9279</v>
      </c>
      <c r="D31" s="3">
        <v>0</v>
      </c>
      <c r="E31" s="3">
        <v>1300</v>
      </c>
      <c r="F31" s="3">
        <v>975</v>
      </c>
      <c r="G31" s="3">
        <v>975</v>
      </c>
      <c r="H31" s="3">
        <v>900</v>
      </c>
      <c r="I31" s="3">
        <v>500</v>
      </c>
      <c r="J31" s="3">
        <v>400</v>
      </c>
      <c r="K31" s="3">
        <v>400</v>
      </c>
      <c r="L31" s="3">
        <v>400</v>
      </c>
      <c r="M31" s="3">
        <v>400</v>
      </c>
      <c r="N31" s="3">
        <v>600</v>
      </c>
      <c r="O31" s="3">
        <f>SUMIF('Week of 03-01'!$D$4:$D$599,A31,'Week of 03-01'!$W$4:$W$599)+SUMIF('Week of 03-01'!$D$4:$D$599,A31,'Week of 03-01'!$X$4:$X$599)</f>
        <v>1770</v>
      </c>
      <c r="P31" s="3">
        <f t="shared" si="0"/>
        <v>8620</v>
      </c>
      <c r="Q31" s="20">
        <f t="shared" si="1"/>
        <v>4.9705336426914153</v>
      </c>
      <c r="R31" s="2">
        <f t="shared" si="2"/>
        <v>1.0764501160092808</v>
      </c>
    </row>
    <row r="32" spans="1:18" x14ac:dyDescent="0.25">
      <c r="A32" t="s">
        <v>108</v>
      </c>
      <c r="B32" s="3">
        <v>58741</v>
      </c>
      <c r="C32" s="3">
        <v>11405</v>
      </c>
      <c r="D32" s="3">
        <v>0</v>
      </c>
      <c r="E32" s="3">
        <v>600</v>
      </c>
      <c r="F32" s="3">
        <v>400</v>
      </c>
      <c r="G32" s="3">
        <v>300</v>
      </c>
      <c r="H32" s="3">
        <v>400</v>
      </c>
      <c r="I32" s="3">
        <v>200</v>
      </c>
      <c r="J32" s="3">
        <v>200</v>
      </c>
      <c r="K32" s="3">
        <v>1200</v>
      </c>
      <c r="L32" s="3">
        <v>800</v>
      </c>
      <c r="M32" s="3">
        <v>800</v>
      </c>
      <c r="N32" s="3">
        <v>1100</v>
      </c>
      <c r="O32" s="3">
        <f>SUMIF('Week of 03-01'!$D$4:$D$599,A32,'Week of 03-01'!$W$4:$W$599)+SUMIF('Week of 03-01'!$D$4:$D$599,A32,'Week of 03-01'!$X$4:$X$599)</f>
        <v>1200</v>
      </c>
      <c r="P32" s="3">
        <f t="shared" si="0"/>
        <v>7200</v>
      </c>
      <c r="Q32" s="20">
        <f t="shared" si="1"/>
        <v>8.1584722222222226</v>
      </c>
      <c r="R32" s="2">
        <f t="shared" si="2"/>
        <v>1.5840277777777778</v>
      </c>
    </row>
    <row r="33" spans="1:18" x14ac:dyDescent="0.25">
      <c r="A33" t="s">
        <v>965</v>
      </c>
      <c r="B33" s="3">
        <v>321488</v>
      </c>
      <c r="C33" s="3">
        <v>43764</v>
      </c>
      <c r="D33" s="3">
        <v>4875</v>
      </c>
      <c r="E33" s="3">
        <v>7500</v>
      </c>
      <c r="F33" s="3">
        <v>4100</v>
      </c>
      <c r="G33" s="3">
        <v>4100</v>
      </c>
      <c r="H33" s="3">
        <v>9900</v>
      </c>
      <c r="I33" s="3">
        <v>10925</v>
      </c>
      <c r="J33" s="3">
        <v>5175</v>
      </c>
      <c r="K33" s="3">
        <v>8050</v>
      </c>
      <c r="L33" s="3">
        <v>4150</v>
      </c>
      <c r="M33" s="3">
        <v>7075</v>
      </c>
      <c r="N33" s="3">
        <v>5780</v>
      </c>
      <c r="O33" s="3">
        <f>SUMIF('Week of 03-01'!$D$4:$D$599,A33,'Week of 03-01'!$W$4:$W$599)+SUMIF('Week of 03-01'!$D$4:$D$599,A33,'Week of 03-01'!$X$4:$X$599)</f>
        <v>6880</v>
      </c>
      <c r="P33" s="3">
        <f t="shared" si="0"/>
        <v>78510</v>
      </c>
      <c r="Q33" s="20">
        <f t="shared" si="1"/>
        <v>4.0948668959368231</v>
      </c>
      <c r="R33" s="2">
        <f t="shared" si="2"/>
        <v>0.5574321742453191</v>
      </c>
    </row>
    <row r="34" spans="1:18" x14ac:dyDescent="0.25">
      <c r="A34" t="s">
        <v>709</v>
      </c>
      <c r="B34" s="3">
        <v>51472</v>
      </c>
      <c r="C34" s="3">
        <v>10509</v>
      </c>
      <c r="D34" s="3">
        <v>0</v>
      </c>
      <c r="E34" s="3">
        <v>800</v>
      </c>
      <c r="F34" s="3">
        <v>500</v>
      </c>
      <c r="G34" s="3">
        <v>400</v>
      </c>
      <c r="H34" s="3">
        <v>600</v>
      </c>
      <c r="I34" s="3">
        <v>400</v>
      </c>
      <c r="J34" s="3">
        <v>600</v>
      </c>
      <c r="K34" s="3">
        <v>800</v>
      </c>
      <c r="L34" s="3">
        <v>1500</v>
      </c>
      <c r="M34" s="3">
        <v>1000</v>
      </c>
      <c r="N34" s="3">
        <v>1400</v>
      </c>
      <c r="O34" s="3">
        <f>SUMIF('Week of 03-01'!$D$4:$D$599,A34,'Week of 03-01'!$W$4:$W$599)+SUMIF('Week of 03-01'!$D$4:$D$599,A34,'Week of 03-01'!$X$4:$X$599)</f>
        <v>1400</v>
      </c>
      <c r="P34" s="3">
        <f t="shared" ref="P34:P65" si="3">SUM(D34:O34)</f>
        <v>9400</v>
      </c>
      <c r="Q34" s="20">
        <f t="shared" ref="Q34:Q65" si="4">B34/P34</f>
        <v>5.4757446808510641</v>
      </c>
      <c r="R34" s="2">
        <f t="shared" ref="R34:R65" si="5">C34/P34</f>
        <v>1.1179787234042553</v>
      </c>
    </row>
    <row r="35" spans="1:18" x14ac:dyDescent="0.25">
      <c r="A35" t="s">
        <v>758</v>
      </c>
      <c r="B35" s="3">
        <v>382295</v>
      </c>
      <c r="C35" s="3">
        <v>62720</v>
      </c>
      <c r="D35" s="3">
        <v>5850</v>
      </c>
      <c r="E35" s="3">
        <v>6700</v>
      </c>
      <c r="F35" s="3">
        <v>4000</v>
      </c>
      <c r="G35" s="3">
        <v>4000</v>
      </c>
      <c r="H35" s="3">
        <v>5100</v>
      </c>
      <c r="I35" s="3">
        <v>5875</v>
      </c>
      <c r="J35" s="3">
        <v>9975</v>
      </c>
      <c r="K35" s="3">
        <v>5725</v>
      </c>
      <c r="L35" s="3">
        <v>5525</v>
      </c>
      <c r="M35" s="3">
        <v>6475</v>
      </c>
      <c r="N35" s="3">
        <v>5980</v>
      </c>
      <c r="O35" s="3">
        <f>SUMIF('Week of 03-01'!$D$4:$D$599,A35,'Week of 03-01'!$W$4:$W$599)+SUMIF('Week of 03-01'!$D$4:$D$599,A35,'Week of 03-01'!$X$4:$X$599)</f>
        <v>6180</v>
      </c>
      <c r="P35" s="3">
        <f t="shared" si="3"/>
        <v>71385</v>
      </c>
      <c r="Q35" s="20">
        <f t="shared" si="4"/>
        <v>5.3553967920431464</v>
      </c>
      <c r="R35" s="2">
        <f t="shared" si="5"/>
        <v>0.87861595573299711</v>
      </c>
    </row>
    <row r="36" spans="1:18" x14ac:dyDescent="0.25">
      <c r="A36" t="s">
        <v>458</v>
      </c>
      <c r="B36" s="3">
        <v>69685</v>
      </c>
      <c r="C36" s="3">
        <v>11935</v>
      </c>
      <c r="D36" s="3">
        <v>0</v>
      </c>
      <c r="E36" s="3">
        <v>1100</v>
      </c>
      <c r="F36" s="3">
        <v>975</v>
      </c>
      <c r="G36" s="3">
        <v>975</v>
      </c>
      <c r="H36" s="3">
        <v>800</v>
      </c>
      <c r="I36" s="3">
        <v>1000</v>
      </c>
      <c r="J36" s="3">
        <v>0</v>
      </c>
      <c r="K36" s="3">
        <v>900</v>
      </c>
      <c r="L36" s="3">
        <v>900</v>
      </c>
      <c r="M36" s="3">
        <v>975</v>
      </c>
      <c r="N36" s="3">
        <v>1470</v>
      </c>
      <c r="O36" s="3">
        <f>SUMIF('Week of 03-01'!$D$4:$D$599,A36,'Week of 03-01'!$W$4:$W$599)+SUMIF('Week of 03-01'!$D$4:$D$599,A36,'Week of 03-01'!$X$4:$X$599)</f>
        <v>1470</v>
      </c>
      <c r="P36" s="3">
        <f t="shared" si="3"/>
        <v>10565</v>
      </c>
      <c r="Q36" s="20">
        <f t="shared" si="4"/>
        <v>6.5958353052531944</v>
      </c>
      <c r="R36" s="2">
        <f t="shared" si="5"/>
        <v>1.1296734500709891</v>
      </c>
    </row>
    <row r="37" spans="1:18" x14ac:dyDescent="0.25">
      <c r="A37" t="s">
        <v>363</v>
      </c>
      <c r="B37" s="3">
        <v>224529</v>
      </c>
      <c r="C37" s="3">
        <v>36651</v>
      </c>
      <c r="D37" s="3">
        <v>1950</v>
      </c>
      <c r="E37" s="3">
        <v>4550</v>
      </c>
      <c r="F37" s="3">
        <v>2925</v>
      </c>
      <c r="G37" s="3">
        <v>975</v>
      </c>
      <c r="H37" s="3">
        <v>1950</v>
      </c>
      <c r="I37" s="3">
        <v>0</v>
      </c>
      <c r="J37" s="3">
        <v>200</v>
      </c>
      <c r="K37" s="3">
        <v>2675</v>
      </c>
      <c r="L37" s="3">
        <v>3575</v>
      </c>
      <c r="M37" s="3">
        <v>5800</v>
      </c>
      <c r="N37" s="3">
        <v>3740</v>
      </c>
      <c r="O37" s="3">
        <f>SUMIF('Week of 03-01'!$D$4:$D$599,A37,'Week of 03-01'!$W$4:$W$599)+SUMIF('Week of 03-01'!$D$4:$D$599,A37,'Week of 03-01'!$X$4:$X$599)</f>
        <v>3740</v>
      </c>
      <c r="P37" s="3">
        <f t="shared" si="3"/>
        <v>32080</v>
      </c>
      <c r="Q37" s="20">
        <f t="shared" si="4"/>
        <v>6.9990336658354115</v>
      </c>
      <c r="R37" s="2">
        <f t="shared" si="5"/>
        <v>1.1424875311720699</v>
      </c>
    </row>
    <row r="38" spans="1:18" x14ac:dyDescent="0.25">
      <c r="A38" t="s">
        <v>1008</v>
      </c>
      <c r="B38" s="3">
        <v>11562</v>
      </c>
      <c r="C38" s="3">
        <v>2418</v>
      </c>
      <c r="D38" s="3">
        <v>0</v>
      </c>
      <c r="E38" s="3">
        <v>100</v>
      </c>
      <c r="F38" s="3">
        <v>200</v>
      </c>
      <c r="G38" s="3">
        <v>100</v>
      </c>
      <c r="H38" s="3">
        <v>200</v>
      </c>
      <c r="I38" s="3">
        <v>700</v>
      </c>
      <c r="J38" s="3">
        <v>800</v>
      </c>
      <c r="K38" s="3">
        <v>100</v>
      </c>
      <c r="L38" s="3">
        <v>100</v>
      </c>
      <c r="M38" s="3">
        <v>100</v>
      </c>
      <c r="N38" s="3">
        <v>200</v>
      </c>
      <c r="O38" s="3">
        <f>SUMIF('Week of 03-01'!$D$4:$D$599,A38,'Week of 03-01'!$W$4:$W$599)+SUMIF('Week of 03-01'!$D$4:$D$599,A38,'Week of 03-01'!$X$4:$X$599)</f>
        <v>200</v>
      </c>
      <c r="P38" s="3">
        <f t="shared" si="3"/>
        <v>2800</v>
      </c>
      <c r="Q38" s="20">
        <f t="shared" si="4"/>
        <v>4.1292857142857144</v>
      </c>
      <c r="R38" s="2">
        <f t="shared" si="5"/>
        <v>0.86357142857142855</v>
      </c>
    </row>
    <row r="39" spans="1:18" x14ac:dyDescent="0.25">
      <c r="A39" t="s">
        <v>455</v>
      </c>
      <c r="B39" s="3">
        <v>8441</v>
      </c>
      <c r="C39" s="3">
        <v>2067</v>
      </c>
      <c r="D39" s="3">
        <v>0</v>
      </c>
      <c r="E39" s="3">
        <v>100</v>
      </c>
      <c r="F39" s="3">
        <v>200</v>
      </c>
      <c r="G39" s="3">
        <v>100</v>
      </c>
      <c r="H39" s="3">
        <v>100</v>
      </c>
      <c r="I39" s="3">
        <v>100</v>
      </c>
      <c r="J39" s="3">
        <v>100</v>
      </c>
      <c r="K39" s="3">
        <v>100</v>
      </c>
      <c r="L39" s="3">
        <v>100</v>
      </c>
      <c r="M39" s="3">
        <v>100</v>
      </c>
      <c r="N39" s="3">
        <v>100</v>
      </c>
      <c r="O39" s="3">
        <f>SUMIF('Week of 03-01'!$D$4:$D$599,A39,'Week of 03-01'!$W$4:$W$599)+SUMIF('Week of 03-01'!$D$4:$D$599,A39,'Week of 03-01'!$X$4:$X$599)</f>
        <v>100</v>
      </c>
      <c r="P39" s="3">
        <f t="shared" si="3"/>
        <v>1200</v>
      </c>
      <c r="Q39" s="20">
        <f t="shared" si="4"/>
        <v>7.0341666666666667</v>
      </c>
      <c r="R39" s="2">
        <f t="shared" si="5"/>
        <v>1.7224999999999999</v>
      </c>
    </row>
    <row r="40" spans="1:18" x14ac:dyDescent="0.25">
      <c r="A40" t="s">
        <v>846</v>
      </c>
      <c r="B40" s="3">
        <v>60443</v>
      </c>
      <c r="C40" s="3">
        <v>10674</v>
      </c>
      <c r="D40" s="3">
        <v>975</v>
      </c>
      <c r="E40" s="3">
        <v>400</v>
      </c>
      <c r="F40" s="3">
        <v>1175</v>
      </c>
      <c r="G40" s="3">
        <v>500</v>
      </c>
      <c r="H40" s="3">
        <v>1075</v>
      </c>
      <c r="I40" s="3">
        <v>400</v>
      </c>
      <c r="J40" s="3">
        <v>600</v>
      </c>
      <c r="K40" s="3">
        <v>1000</v>
      </c>
      <c r="L40" s="3">
        <v>1800</v>
      </c>
      <c r="M40" s="3">
        <v>1800</v>
      </c>
      <c r="N40" s="3">
        <v>1300</v>
      </c>
      <c r="O40" s="3">
        <f>SUMIF('Week of 03-01'!$D$4:$D$599,A40,'Week of 03-01'!$W$4:$W$599)+SUMIF('Week of 03-01'!$D$4:$D$599,A40,'Week of 03-01'!$X$4:$X$599)</f>
        <v>1300</v>
      </c>
      <c r="P40" s="3">
        <f t="shared" si="3"/>
        <v>12325</v>
      </c>
      <c r="Q40" s="20">
        <f t="shared" si="4"/>
        <v>4.9040973630831646</v>
      </c>
      <c r="R40" s="2">
        <f t="shared" si="5"/>
        <v>0.86604462474645028</v>
      </c>
    </row>
    <row r="41" spans="1:18" x14ac:dyDescent="0.25">
      <c r="A41" t="s">
        <v>946</v>
      </c>
      <c r="B41" s="3">
        <v>21069</v>
      </c>
      <c r="C41" s="3">
        <v>3592</v>
      </c>
      <c r="D41" s="3">
        <v>0</v>
      </c>
      <c r="E41" s="3">
        <v>700</v>
      </c>
      <c r="F41" s="3">
        <v>400</v>
      </c>
      <c r="G41" s="3">
        <v>0</v>
      </c>
      <c r="H41" s="3">
        <v>200</v>
      </c>
      <c r="I41" s="3">
        <v>300</v>
      </c>
      <c r="J41" s="3">
        <v>600</v>
      </c>
      <c r="K41" s="3">
        <v>700</v>
      </c>
      <c r="L41" s="3">
        <v>600</v>
      </c>
      <c r="M41" s="3">
        <v>500</v>
      </c>
      <c r="N41" s="3">
        <v>400</v>
      </c>
      <c r="O41" s="3">
        <f>SUMIF('Week of 03-01'!$D$4:$D$599,A41,'Week of 03-01'!$W$4:$W$599)+SUMIF('Week of 03-01'!$D$4:$D$599,A41,'Week of 03-01'!$X$4:$X$599)</f>
        <v>400</v>
      </c>
      <c r="P41" s="3">
        <f t="shared" si="3"/>
        <v>4800</v>
      </c>
      <c r="Q41" s="20">
        <f t="shared" si="4"/>
        <v>4.3893750000000002</v>
      </c>
      <c r="R41" s="2">
        <f t="shared" si="5"/>
        <v>0.74833333333333329</v>
      </c>
    </row>
    <row r="42" spans="1:18" x14ac:dyDescent="0.25">
      <c r="A42" t="s">
        <v>327</v>
      </c>
      <c r="B42" s="3">
        <v>537174</v>
      </c>
      <c r="C42" s="3">
        <v>83442</v>
      </c>
      <c r="D42" s="3">
        <v>5850</v>
      </c>
      <c r="E42" s="3">
        <v>5025</v>
      </c>
      <c r="F42" s="3">
        <v>4100</v>
      </c>
      <c r="G42" s="3">
        <v>3725</v>
      </c>
      <c r="H42" s="3">
        <v>5850</v>
      </c>
      <c r="I42" s="3">
        <v>4800</v>
      </c>
      <c r="J42" s="3">
        <v>500</v>
      </c>
      <c r="K42" s="3">
        <v>10650</v>
      </c>
      <c r="L42" s="3">
        <v>7650</v>
      </c>
      <c r="M42" s="3">
        <v>7850</v>
      </c>
      <c r="N42" s="3">
        <v>10860</v>
      </c>
      <c r="O42" s="3">
        <f>SUMIF('Week of 03-01'!$D$4:$D$599,A42,'Week of 03-01'!$W$4:$W$599)+SUMIF('Week of 03-01'!$D$4:$D$599,A42,'Week of 03-01'!$X$4:$X$599)</f>
        <v>10860</v>
      </c>
      <c r="P42" s="3">
        <f t="shared" si="3"/>
        <v>77720</v>
      </c>
      <c r="Q42" s="20">
        <f t="shared" si="4"/>
        <v>6.9116572310859494</v>
      </c>
      <c r="R42" s="2">
        <f t="shared" si="5"/>
        <v>1.0736232629953679</v>
      </c>
    </row>
    <row r="43" spans="1:18" x14ac:dyDescent="0.25">
      <c r="A43" t="s">
        <v>915</v>
      </c>
      <c r="B43" s="3">
        <v>50010</v>
      </c>
      <c r="C43" s="3">
        <v>10690</v>
      </c>
      <c r="D43" s="3">
        <v>975</v>
      </c>
      <c r="E43" s="3">
        <v>600</v>
      </c>
      <c r="F43" s="3">
        <v>1075</v>
      </c>
      <c r="G43" s="3">
        <v>300</v>
      </c>
      <c r="H43" s="3">
        <v>1075</v>
      </c>
      <c r="I43" s="3">
        <v>500</v>
      </c>
      <c r="J43" s="3">
        <v>300</v>
      </c>
      <c r="K43" s="3">
        <v>1300</v>
      </c>
      <c r="L43" s="3">
        <v>1400</v>
      </c>
      <c r="M43" s="3">
        <v>1300</v>
      </c>
      <c r="N43" s="3">
        <v>1500</v>
      </c>
      <c r="O43" s="3">
        <f>SUMIF('Week of 03-01'!$D$4:$D$599,A43,'Week of 03-01'!$W$4:$W$599)+SUMIF('Week of 03-01'!$D$4:$D$599,A43,'Week of 03-01'!$X$4:$X$599)</f>
        <v>1500</v>
      </c>
      <c r="P43" s="3">
        <f t="shared" si="3"/>
        <v>11825</v>
      </c>
      <c r="Q43" s="20">
        <f t="shared" si="4"/>
        <v>4.2291754756871036</v>
      </c>
      <c r="R43" s="2">
        <f t="shared" si="5"/>
        <v>0.90401691331923895</v>
      </c>
    </row>
    <row r="44" spans="1:18" x14ac:dyDescent="0.25">
      <c r="A44" t="s">
        <v>586</v>
      </c>
      <c r="B44" s="3">
        <v>135976</v>
      </c>
      <c r="C44" s="3">
        <v>17458</v>
      </c>
      <c r="D44" s="3">
        <v>975</v>
      </c>
      <c r="E44" s="3">
        <v>1675</v>
      </c>
      <c r="F44" s="3">
        <v>1175</v>
      </c>
      <c r="G44" s="3">
        <v>500</v>
      </c>
      <c r="H44" s="3">
        <v>1300</v>
      </c>
      <c r="I44" s="3">
        <v>1200</v>
      </c>
      <c r="J44" s="3">
        <v>1375</v>
      </c>
      <c r="K44" s="3">
        <v>1600</v>
      </c>
      <c r="L44" s="3">
        <v>5000</v>
      </c>
      <c r="M44" s="3">
        <v>2000</v>
      </c>
      <c r="N44" s="3">
        <v>2370</v>
      </c>
      <c r="O44" s="3">
        <f>SUMIF('Week of 03-01'!$D$4:$D$599,A44,'Week of 03-01'!$W$4:$W$599)+SUMIF('Week of 03-01'!$D$4:$D$599,A44,'Week of 03-01'!$X$4:$X$599)</f>
        <v>2470</v>
      </c>
      <c r="P44" s="3">
        <f t="shared" si="3"/>
        <v>21640</v>
      </c>
      <c r="Q44" s="20">
        <f t="shared" si="4"/>
        <v>6.2835489833641409</v>
      </c>
      <c r="R44" s="2">
        <f t="shared" si="5"/>
        <v>0.80674676524953792</v>
      </c>
    </row>
    <row r="45" spans="1:18" x14ac:dyDescent="0.25">
      <c r="A45" t="s">
        <v>519</v>
      </c>
      <c r="B45" s="3">
        <v>62317</v>
      </c>
      <c r="C45" s="3">
        <v>15572</v>
      </c>
      <c r="D45" s="3">
        <v>975</v>
      </c>
      <c r="E45" s="3">
        <v>900</v>
      </c>
      <c r="F45" s="3">
        <v>1075</v>
      </c>
      <c r="G45" s="3">
        <v>500</v>
      </c>
      <c r="H45" s="3">
        <v>1075</v>
      </c>
      <c r="I45" s="3">
        <v>1000</v>
      </c>
      <c r="J45" s="3">
        <v>600</v>
      </c>
      <c r="K45" s="3">
        <v>500</v>
      </c>
      <c r="L45" s="3">
        <v>500</v>
      </c>
      <c r="M45" s="3">
        <v>500</v>
      </c>
      <c r="N45" s="3">
        <v>700</v>
      </c>
      <c r="O45" s="3">
        <f>SUMIF('Week of 03-01'!$D$4:$D$599,A45,'Week of 03-01'!$W$4:$W$599)+SUMIF('Week of 03-01'!$D$4:$D$599,A45,'Week of 03-01'!$X$4:$X$599)</f>
        <v>800</v>
      </c>
      <c r="P45" s="3">
        <f t="shared" si="3"/>
        <v>9125</v>
      </c>
      <c r="Q45" s="20">
        <f t="shared" si="4"/>
        <v>6.8292602739726025</v>
      </c>
      <c r="R45" s="2">
        <f t="shared" si="5"/>
        <v>1.7065205479452055</v>
      </c>
    </row>
    <row r="46" spans="1:18" x14ac:dyDescent="0.25">
      <c r="A46" t="s">
        <v>725</v>
      </c>
      <c r="B46" s="3">
        <v>117417</v>
      </c>
      <c r="C46" s="3">
        <v>30961</v>
      </c>
      <c r="D46" s="3">
        <v>975</v>
      </c>
      <c r="E46" s="3">
        <v>2375</v>
      </c>
      <c r="F46" s="3">
        <v>1575</v>
      </c>
      <c r="G46" s="3">
        <v>1275</v>
      </c>
      <c r="H46" s="3">
        <v>2375</v>
      </c>
      <c r="I46" s="3">
        <v>2475</v>
      </c>
      <c r="J46" s="3">
        <v>1300</v>
      </c>
      <c r="K46" s="3">
        <v>1300</v>
      </c>
      <c r="L46" s="3">
        <v>1600</v>
      </c>
      <c r="M46" s="3">
        <v>1300</v>
      </c>
      <c r="N46" s="3">
        <v>2170</v>
      </c>
      <c r="O46" s="3">
        <f>SUMIF('Week of 03-01'!$D$4:$D$599,A46,'Week of 03-01'!$W$4:$W$599)+SUMIF('Week of 03-01'!$D$4:$D$599,A46,'Week of 03-01'!$X$4:$X$599)</f>
        <v>2070</v>
      </c>
      <c r="P46" s="3">
        <f t="shared" si="3"/>
        <v>20790</v>
      </c>
      <c r="Q46" s="20">
        <f t="shared" si="4"/>
        <v>5.6477633477633482</v>
      </c>
      <c r="R46" s="2">
        <f t="shared" si="5"/>
        <v>1.4892255892255892</v>
      </c>
    </row>
    <row r="47" spans="1:18" x14ac:dyDescent="0.25">
      <c r="A47" t="s">
        <v>937</v>
      </c>
      <c r="B47" s="3">
        <v>23677</v>
      </c>
      <c r="C47" s="3">
        <v>4836</v>
      </c>
      <c r="D47" s="3">
        <v>0</v>
      </c>
      <c r="E47" s="3">
        <v>600</v>
      </c>
      <c r="F47" s="3">
        <v>400</v>
      </c>
      <c r="G47" s="3">
        <v>300</v>
      </c>
      <c r="H47" s="3">
        <v>400</v>
      </c>
      <c r="I47" s="3">
        <v>800</v>
      </c>
      <c r="J47" s="3">
        <v>900</v>
      </c>
      <c r="K47" s="3">
        <v>200</v>
      </c>
      <c r="L47" s="3">
        <v>200</v>
      </c>
      <c r="M47" s="3">
        <v>300</v>
      </c>
      <c r="N47" s="3">
        <v>800</v>
      </c>
      <c r="O47" s="3">
        <f>SUMIF('Week of 03-01'!$D$4:$D$599,A47,'Week of 03-01'!$W$4:$W$599)+SUMIF('Week of 03-01'!$D$4:$D$599,A47,'Week of 03-01'!$X$4:$X$599)</f>
        <v>800</v>
      </c>
      <c r="P47" s="3">
        <f t="shared" si="3"/>
        <v>5700</v>
      </c>
      <c r="Q47" s="20">
        <f t="shared" si="4"/>
        <v>4.1538596491228068</v>
      </c>
      <c r="R47" s="2">
        <f t="shared" si="5"/>
        <v>0.84842105263157896</v>
      </c>
    </row>
    <row r="48" spans="1:18" x14ac:dyDescent="0.25">
      <c r="A48" t="s">
        <v>815</v>
      </c>
      <c r="B48" s="3">
        <v>55234</v>
      </c>
      <c r="C48" s="3">
        <v>5854</v>
      </c>
      <c r="D48" s="3">
        <v>975</v>
      </c>
      <c r="E48" s="3">
        <v>200</v>
      </c>
      <c r="F48" s="3">
        <v>1175</v>
      </c>
      <c r="G48" s="3">
        <v>600</v>
      </c>
      <c r="H48" s="3">
        <v>1100</v>
      </c>
      <c r="I48" s="3">
        <v>100</v>
      </c>
      <c r="J48" s="3">
        <v>600</v>
      </c>
      <c r="K48" s="3">
        <v>1400</v>
      </c>
      <c r="L48" s="3">
        <v>1400</v>
      </c>
      <c r="M48" s="3">
        <v>1400</v>
      </c>
      <c r="N48" s="3">
        <v>1000</v>
      </c>
      <c r="O48" s="3">
        <f>SUMIF('Week of 03-01'!$D$4:$D$599,A48,'Week of 03-01'!$W$4:$W$599)+SUMIF('Week of 03-01'!$D$4:$D$599,A48,'Week of 03-01'!$X$4:$X$599)</f>
        <v>1000</v>
      </c>
      <c r="P48" s="3">
        <f t="shared" si="3"/>
        <v>10950</v>
      </c>
      <c r="Q48" s="20">
        <f t="shared" si="4"/>
        <v>5.0442009132420091</v>
      </c>
      <c r="R48" s="2">
        <f t="shared" si="5"/>
        <v>0.53461187214611872</v>
      </c>
    </row>
    <row r="49" spans="1:18" x14ac:dyDescent="0.25">
      <c r="A49" t="s">
        <v>1034</v>
      </c>
      <c r="B49" s="3">
        <v>4937</v>
      </c>
      <c r="C49" s="3">
        <v>1114</v>
      </c>
      <c r="D49" s="3">
        <v>0</v>
      </c>
      <c r="E49" s="3">
        <v>100</v>
      </c>
      <c r="F49" s="3">
        <v>200</v>
      </c>
      <c r="G49" s="3">
        <v>100</v>
      </c>
      <c r="H49" s="3">
        <v>200</v>
      </c>
      <c r="I49" s="3">
        <v>100</v>
      </c>
      <c r="J49" s="3">
        <v>300</v>
      </c>
      <c r="K49" s="3">
        <v>100</v>
      </c>
      <c r="L49" s="3">
        <v>100</v>
      </c>
      <c r="M49" s="3">
        <v>100</v>
      </c>
      <c r="N49" s="3">
        <v>300</v>
      </c>
      <c r="O49" s="3">
        <f>SUMIF('Week of 03-01'!$D$4:$D$599,A49,'Week of 03-01'!$W$4:$W$599)+SUMIF('Week of 03-01'!$D$4:$D$599,A49,'Week of 03-01'!$X$4:$X$599)</f>
        <v>300</v>
      </c>
      <c r="P49" s="3">
        <f t="shared" si="3"/>
        <v>1900</v>
      </c>
      <c r="Q49" s="20">
        <f t="shared" si="4"/>
        <v>2.5984210526315787</v>
      </c>
      <c r="R49" s="2">
        <f t="shared" si="5"/>
        <v>0.58631578947368423</v>
      </c>
    </row>
    <row r="50" spans="1:18" x14ac:dyDescent="0.25">
      <c r="A50" t="s">
        <v>246</v>
      </c>
      <c r="B50" s="3">
        <v>181806</v>
      </c>
      <c r="C50" s="3">
        <v>29513</v>
      </c>
      <c r="D50" s="3">
        <v>975</v>
      </c>
      <c r="E50" s="3">
        <v>2375</v>
      </c>
      <c r="F50" s="3">
        <v>1575</v>
      </c>
      <c r="G50" s="3">
        <v>1275</v>
      </c>
      <c r="H50" s="3">
        <v>1775</v>
      </c>
      <c r="I50" s="3">
        <v>1300</v>
      </c>
      <c r="J50" s="3">
        <v>1175</v>
      </c>
      <c r="K50" s="3">
        <v>2175</v>
      </c>
      <c r="L50" s="3">
        <v>3575</v>
      </c>
      <c r="M50" s="3">
        <v>2175</v>
      </c>
      <c r="N50" s="3">
        <v>3540</v>
      </c>
      <c r="O50" s="3">
        <f>SUMIF('Week of 03-01'!$D$4:$D$599,A50,'Week of 03-01'!$W$4:$W$599)+SUMIF('Week of 03-01'!$D$4:$D$599,A50,'Week of 03-01'!$X$4:$X$599)</f>
        <v>3940</v>
      </c>
      <c r="P50" s="3">
        <f t="shared" si="3"/>
        <v>25855</v>
      </c>
      <c r="Q50" s="20">
        <f t="shared" si="4"/>
        <v>7.0317540127634883</v>
      </c>
      <c r="R50" s="2">
        <f t="shared" si="5"/>
        <v>1.1414813382324502</v>
      </c>
    </row>
    <row r="51" spans="1:18" x14ac:dyDescent="0.25">
      <c r="A51" t="s">
        <v>675</v>
      </c>
      <c r="B51" s="3">
        <v>43938</v>
      </c>
      <c r="C51" s="3">
        <v>8759</v>
      </c>
      <c r="D51" s="3">
        <v>0</v>
      </c>
      <c r="E51" s="3">
        <v>700</v>
      </c>
      <c r="F51" s="3">
        <v>400</v>
      </c>
      <c r="G51" s="3">
        <v>300</v>
      </c>
      <c r="H51" s="3">
        <v>200</v>
      </c>
      <c r="I51" s="3">
        <v>300</v>
      </c>
      <c r="J51" s="3">
        <v>200</v>
      </c>
      <c r="K51" s="3">
        <v>800</v>
      </c>
      <c r="L51" s="3">
        <v>1700</v>
      </c>
      <c r="M51" s="3">
        <v>1300</v>
      </c>
      <c r="N51" s="3">
        <v>800</v>
      </c>
      <c r="O51" s="3">
        <f>SUMIF('Week of 03-01'!$D$4:$D$599,A51,'Week of 03-01'!$W$4:$W$599)+SUMIF('Week of 03-01'!$D$4:$D$599,A51,'Week of 03-01'!$X$4:$X$599)</f>
        <v>1970</v>
      </c>
      <c r="P51" s="3">
        <f t="shared" si="3"/>
        <v>8670</v>
      </c>
      <c r="Q51" s="20">
        <f t="shared" si="4"/>
        <v>5.067820069204152</v>
      </c>
      <c r="R51" s="2">
        <f t="shared" si="5"/>
        <v>1.0102652825836216</v>
      </c>
    </row>
    <row r="52" spans="1:18" x14ac:dyDescent="0.25">
      <c r="A52" t="s">
        <v>496</v>
      </c>
      <c r="B52" s="3">
        <v>209339</v>
      </c>
      <c r="C52" s="3">
        <v>28558</v>
      </c>
      <c r="D52" s="3">
        <v>1950</v>
      </c>
      <c r="E52" s="3">
        <v>1975</v>
      </c>
      <c r="F52" s="3">
        <v>1275</v>
      </c>
      <c r="G52" s="3">
        <v>1075</v>
      </c>
      <c r="H52" s="3">
        <v>2700</v>
      </c>
      <c r="I52" s="3">
        <v>2800</v>
      </c>
      <c r="J52" s="3">
        <v>1975</v>
      </c>
      <c r="K52" s="3">
        <v>2400</v>
      </c>
      <c r="L52" s="3">
        <v>5300</v>
      </c>
      <c r="M52" s="3">
        <v>2300</v>
      </c>
      <c r="N52" s="3">
        <v>3800</v>
      </c>
      <c r="O52" s="3">
        <f>SUMIF('Week of 03-01'!$D$4:$D$599,A52,'Week of 03-01'!$W$4:$W$599)+SUMIF('Week of 03-01'!$D$4:$D$599,A52,'Week of 03-01'!$X$4:$X$599)</f>
        <v>4000</v>
      </c>
      <c r="P52" s="3">
        <f t="shared" si="3"/>
        <v>31550</v>
      </c>
      <c r="Q52" s="20">
        <f t="shared" si="4"/>
        <v>6.6351505546751186</v>
      </c>
      <c r="R52" s="2">
        <f t="shared" si="5"/>
        <v>0.90516640253565772</v>
      </c>
    </row>
    <row r="53" spans="1:18" x14ac:dyDescent="0.25">
      <c r="A53" t="s">
        <v>390</v>
      </c>
      <c r="B53" s="3">
        <v>9419</v>
      </c>
      <c r="C53" s="3">
        <v>2257</v>
      </c>
      <c r="D53" s="3">
        <v>0</v>
      </c>
      <c r="E53" s="3">
        <v>100</v>
      </c>
      <c r="F53" s="3">
        <v>200</v>
      </c>
      <c r="G53" s="3">
        <v>100</v>
      </c>
      <c r="H53" s="3">
        <v>100</v>
      </c>
      <c r="I53" s="3">
        <v>0</v>
      </c>
      <c r="J53" s="3">
        <v>0</v>
      </c>
      <c r="K53" s="3">
        <v>100</v>
      </c>
      <c r="L53" s="3">
        <v>200</v>
      </c>
      <c r="M53" s="3">
        <v>200</v>
      </c>
      <c r="N53" s="3">
        <v>200</v>
      </c>
      <c r="O53" s="3">
        <f>SUMIF('Week of 03-01'!$D$4:$D$599,A53,'Week of 03-01'!$W$4:$W$599)+SUMIF('Week of 03-01'!$D$4:$D$599,A53,'Week of 03-01'!$X$4:$X$599)</f>
        <v>200</v>
      </c>
      <c r="P53" s="3">
        <f t="shared" si="3"/>
        <v>1400</v>
      </c>
      <c r="Q53" s="20">
        <f t="shared" si="4"/>
        <v>6.7278571428571432</v>
      </c>
      <c r="R53" s="2">
        <f t="shared" si="5"/>
        <v>1.6121428571428571</v>
      </c>
    </row>
    <row r="54" spans="1:18" x14ac:dyDescent="0.25">
      <c r="A54" t="s">
        <v>866</v>
      </c>
      <c r="B54" s="3">
        <v>61779</v>
      </c>
      <c r="C54" s="3">
        <v>10404</v>
      </c>
      <c r="D54" s="3">
        <v>0</v>
      </c>
      <c r="E54" s="3">
        <v>1800</v>
      </c>
      <c r="F54" s="3">
        <v>1575</v>
      </c>
      <c r="G54" s="3">
        <v>500</v>
      </c>
      <c r="H54" s="3">
        <v>1300</v>
      </c>
      <c r="I54" s="3">
        <v>975</v>
      </c>
      <c r="J54" s="3">
        <v>300</v>
      </c>
      <c r="K54" s="3">
        <v>700</v>
      </c>
      <c r="L54" s="3">
        <v>800</v>
      </c>
      <c r="M54" s="3">
        <v>800</v>
      </c>
      <c r="N54" s="3">
        <v>2740</v>
      </c>
      <c r="O54" s="3">
        <f>SUMIF('Week of 03-01'!$D$4:$D$599,A54,'Week of 03-01'!$W$4:$W$599)+SUMIF('Week of 03-01'!$D$4:$D$599,A54,'Week of 03-01'!$X$4:$X$599)</f>
        <v>1570</v>
      </c>
      <c r="P54" s="3">
        <f t="shared" si="3"/>
        <v>13060</v>
      </c>
      <c r="Q54" s="20">
        <f t="shared" si="4"/>
        <v>4.7303981623277185</v>
      </c>
      <c r="R54" s="2">
        <f t="shared" si="5"/>
        <v>0.79663093415007658</v>
      </c>
    </row>
    <row r="55" spans="1:18" x14ac:dyDescent="0.25">
      <c r="A55" t="s">
        <v>873</v>
      </c>
      <c r="B55" s="3">
        <v>55949</v>
      </c>
      <c r="C55" s="3">
        <v>11303</v>
      </c>
      <c r="D55" s="3">
        <v>975</v>
      </c>
      <c r="E55" s="3">
        <v>1175</v>
      </c>
      <c r="F55" s="3">
        <v>975</v>
      </c>
      <c r="G55" s="3">
        <v>1075</v>
      </c>
      <c r="H55" s="3">
        <v>800</v>
      </c>
      <c r="I55" s="3">
        <v>400</v>
      </c>
      <c r="J55" s="3">
        <v>100</v>
      </c>
      <c r="K55" s="3">
        <v>1400</v>
      </c>
      <c r="L55" s="3">
        <v>1200</v>
      </c>
      <c r="M55" s="3">
        <v>1100</v>
      </c>
      <c r="N55" s="3">
        <v>1300</v>
      </c>
      <c r="O55" s="3">
        <f>SUMIF('Week of 03-01'!$D$4:$D$599,A55,'Week of 03-01'!$W$4:$W$599)+SUMIF('Week of 03-01'!$D$4:$D$599,A55,'Week of 03-01'!$X$4:$X$599)</f>
        <v>1800</v>
      </c>
      <c r="P55" s="3">
        <f t="shared" si="3"/>
        <v>12300</v>
      </c>
      <c r="Q55" s="20">
        <f t="shared" si="4"/>
        <v>4.54869918699187</v>
      </c>
      <c r="R55" s="2">
        <f t="shared" si="5"/>
        <v>0.91894308943089431</v>
      </c>
    </row>
    <row r="56" spans="1:18" x14ac:dyDescent="0.25">
      <c r="A56" t="s">
        <v>476</v>
      </c>
      <c r="B56" s="3">
        <v>86111</v>
      </c>
      <c r="C56" s="3">
        <v>15456</v>
      </c>
      <c r="D56" s="3">
        <v>975</v>
      </c>
      <c r="E56" s="3">
        <v>2175</v>
      </c>
      <c r="F56" s="3">
        <v>1375</v>
      </c>
      <c r="G56" s="3">
        <v>1175</v>
      </c>
      <c r="H56" s="3">
        <v>1275</v>
      </c>
      <c r="I56" s="3">
        <v>0</v>
      </c>
      <c r="J56" s="3">
        <v>0</v>
      </c>
      <c r="K56" s="3">
        <v>800</v>
      </c>
      <c r="L56" s="3">
        <v>1100</v>
      </c>
      <c r="M56" s="3">
        <v>800</v>
      </c>
      <c r="N56" s="3">
        <v>1570</v>
      </c>
      <c r="O56" s="3">
        <f>SUMIF('Week of 03-01'!$D$4:$D$599,A56,'Week of 03-01'!$W$4:$W$599)+SUMIF('Week of 03-01'!$D$4:$D$599,A56,'Week of 03-01'!$X$4:$X$599)</f>
        <v>1570</v>
      </c>
      <c r="P56" s="3">
        <f t="shared" si="3"/>
        <v>12815</v>
      </c>
      <c r="Q56" s="20">
        <f t="shared" si="4"/>
        <v>6.7195474053843149</v>
      </c>
      <c r="R56" s="2">
        <f t="shared" si="5"/>
        <v>1.2060866172454154</v>
      </c>
    </row>
    <row r="57" spans="1:18" x14ac:dyDescent="0.25">
      <c r="A57" t="s">
        <v>808</v>
      </c>
      <c r="B57" s="3">
        <v>35858</v>
      </c>
      <c r="C57" s="3">
        <v>10350</v>
      </c>
      <c r="D57" s="3">
        <v>0</v>
      </c>
      <c r="E57" s="3">
        <v>600</v>
      </c>
      <c r="F57" s="3">
        <v>400</v>
      </c>
      <c r="G57" s="3">
        <v>300</v>
      </c>
      <c r="H57" s="3">
        <v>400</v>
      </c>
      <c r="I57" s="3">
        <v>500</v>
      </c>
      <c r="J57" s="3">
        <v>200</v>
      </c>
      <c r="K57" s="3">
        <v>400</v>
      </c>
      <c r="L57" s="3">
        <v>1300</v>
      </c>
      <c r="M57" s="3">
        <v>300</v>
      </c>
      <c r="N57" s="3">
        <v>1870</v>
      </c>
      <c r="O57" s="3">
        <f>SUMIF('Week of 03-01'!$D$4:$D$599,A57,'Week of 03-01'!$W$4:$W$599)+SUMIF('Week of 03-01'!$D$4:$D$599,A57,'Week of 03-01'!$X$4:$X$599)</f>
        <v>700</v>
      </c>
      <c r="P57" s="3">
        <f t="shared" si="3"/>
        <v>6970</v>
      </c>
      <c r="Q57" s="20">
        <f t="shared" si="4"/>
        <v>5.1446197991391678</v>
      </c>
      <c r="R57" s="2">
        <f t="shared" si="5"/>
        <v>1.4849354375896699</v>
      </c>
    </row>
    <row r="58" spans="1:18" x14ac:dyDescent="0.25">
      <c r="A58" t="s">
        <v>744</v>
      </c>
      <c r="B58" s="3">
        <v>21755</v>
      </c>
      <c r="C58" s="3">
        <v>5034</v>
      </c>
      <c r="D58" s="3">
        <v>0</v>
      </c>
      <c r="E58" s="3">
        <v>100</v>
      </c>
      <c r="F58" s="3">
        <v>200</v>
      </c>
      <c r="G58" s="3">
        <v>200</v>
      </c>
      <c r="H58" s="3">
        <v>600</v>
      </c>
      <c r="I58" s="3">
        <v>500</v>
      </c>
      <c r="J58" s="3">
        <v>500</v>
      </c>
      <c r="K58" s="3">
        <v>200</v>
      </c>
      <c r="L58" s="3">
        <v>800</v>
      </c>
      <c r="M58" s="3">
        <v>200</v>
      </c>
      <c r="N58" s="3">
        <v>400</v>
      </c>
      <c r="O58" s="3">
        <f>SUMIF('Week of 03-01'!$D$4:$D$599,A58,'Week of 03-01'!$W$4:$W$599)+SUMIF('Week of 03-01'!$D$4:$D$599,A58,'Week of 03-01'!$X$4:$X$599)</f>
        <v>400</v>
      </c>
      <c r="P58" s="3">
        <f t="shared" si="3"/>
        <v>4100</v>
      </c>
      <c r="Q58" s="20">
        <f t="shared" si="4"/>
        <v>5.3060975609756094</v>
      </c>
      <c r="R58" s="2">
        <f t="shared" si="5"/>
        <v>1.2278048780487805</v>
      </c>
    </row>
    <row r="59" spans="1:18" x14ac:dyDescent="0.25">
      <c r="A59" t="s">
        <v>601</v>
      </c>
      <c r="B59" s="3">
        <v>22440</v>
      </c>
      <c r="C59" s="3">
        <v>5372</v>
      </c>
      <c r="D59" s="3">
        <v>0</v>
      </c>
      <c r="E59" s="3">
        <v>500</v>
      </c>
      <c r="F59" s="3">
        <v>300</v>
      </c>
      <c r="G59" s="3">
        <v>200</v>
      </c>
      <c r="H59" s="3">
        <v>300</v>
      </c>
      <c r="I59" s="3">
        <v>200</v>
      </c>
      <c r="J59" s="3">
        <v>0</v>
      </c>
      <c r="K59" s="3">
        <v>400</v>
      </c>
      <c r="L59" s="3">
        <v>400</v>
      </c>
      <c r="M59" s="3">
        <v>400</v>
      </c>
      <c r="N59" s="3">
        <v>500</v>
      </c>
      <c r="O59" s="3">
        <f>SUMIF('Week of 03-01'!$D$4:$D$599,A59,'Week of 03-01'!$W$4:$W$599)+SUMIF('Week of 03-01'!$D$4:$D$599,A59,'Week of 03-01'!$X$4:$X$599)</f>
        <v>2870</v>
      </c>
      <c r="P59" s="3">
        <f t="shared" si="3"/>
        <v>6070</v>
      </c>
      <c r="Q59" s="20">
        <f t="shared" si="4"/>
        <v>3.6968698517298186</v>
      </c>
      <c r="R59" s="2">
        <f t="shared" si="5"/>
        <v>0.88500823723228994</v>
      </c>
    </row>
    <row r="60" spans="1:18" x14ac:dyDescent="0.25">
      <c r="A60" t="s">
        <v>611</v>
      </c>
      <c r="B60" s="3">
        <v>45756</v>
      </c>
      <c r="C60" s="3">
        <v>9517</v>
      </c>
      <c r="D60" s="3">
        <v>0</v>
      </c>
      <c r="E60" s="3">
        <v>900</v>
      </c>
      <c r="F60" s="3">
        <v>500</v>
      </c>
      <c r="G60" s="3">
        <v>400</v>
      </c>
      <c r="H60" s="3">
        <v>600</v>
      </c>
      <c r="I60" s="3">
        <v>500</v>
      </c>
      <c r="J60" s="3">
        <v>300</v>
      </c>
      <c r="K60" s="3">
        <v>700</v>
      </c>
      <c r="L60" s="3">
        <v>1200</v>
      </c>
      <c r="M60" s="3">
        <v>700</v>
      </c>
      <c r="N60" s="3">
        <v>800</v>
      </c>
      <c r="O60" s="3">
        <f>SUMIF('Week of 03-01'!$D$4:$D$599,A60,'Week of 03-01'!$W$4:$W$599)+SUMIF('Week of 03-01'!$D$4:$D$599,A60,'Week of 03-01'!$X$4:$X$599)</f>
        <v>800</v>
      </c>
      <c r="P60" s="3">
        <f t="shared" si="3"/>
        <v>7400</v>
      </c>
      <c r="Q60" s="20">
        <f t="shared" si="4"/>
        <v>6.1832432432432434</v>
      </c>
      <c r="R60" s="2">
        <f t="shared" si="5"/>
        <v>1.286081081081081</v>
      </c>
    </row>
    <row r="61" spans="1:18" x14ac:dyDescent="0.25">
      <c r="A61" t="s">
        <v>402</v>
      </c>
      <c r="B61" s="3">
        <v>1110356</v>
      </c>
      <c r="C61" s="3">
        <v>127686</v>
      </c>
      <c r="D61" s="3">
        <v>9750</v>
      </c>
      <c r="E61" s="3">
        <v>8775</v>
      </c>
      <c r="F61" s="3">
        <v>5850</v>
      </c>
      <c r="G61" s="3">
        <v>4875</v>
      </c>
      <c r="H61" s="3">
        <v>11450</v>
      </c>
      <c r="I61" s="3">
        <v>5700</v>
      </c>
      <c r="J61" s="3">
        <v>39225</v>
      </c>
      <c r="K61" s="3">
        <v>14575</v>
      </c>
      <c r="L61" s="3">
        <v>14200</v>
      </c>
      <c r="M61" s="3">
        <v>10875</v>
      </c>
      <c r="N61" s="3">
        <v>17210</v>
      </c>
      <c r="O61" s="3">
        <f>SUMIF('Week of 03-01'!$D$4:$D$599,A61,'Week of 03-01'!$W$4:$W$599)+SUMIF('Week of 03-01'!$D$4:$D$599,A61,'Week of 03-01'!$X$4:$X$599)</f>
        <v>21420</v>
      </c>
      <c r="P61" s="3">
        <f t="shared" si="3"/>
        <v>163905</v>
      </c>
      <c r="Q61" s="20">
        <f t="shared" si="4"/>
        <v>6.7743876025746621</v>
      </c>
      <c r="R61" s="2">
        <f t="shared" si="5"/>
        <v>0.7790244348860621</v>
      </c>
    </row>
    <row r="62" spans="1:18" x14ac:dyDescent="0.25">
      <c r="A62" t="s">
        <v>781</v>
      </c>
      <c r="B62" s="3">
        <v>14964</v>
      </c>
      <c r="C62" s="3">
        <v>3810</v>
      </c>
      <c r="D62" s="3">
        <v>0</v>
      </c>
      <c r="E62" s="3">
        <v>700</v>
      </c>
      <c r="F62" s="3">
        <v>400</v>
      </c>
      <c r="G62" s="3">
        <v>300</v>
      </c>
      <c r="H62" s="3">
        <v>300</v>
      </c>
      <c r="I62" s="3">
        <v>0</v>
      </c>
      <c r="J62" s="3">
        <v>200</v>
      </c>
      <c r="K62" s="3">
        <v>100</v>
      </c>
      <c r="L62" s="3">
        <v>100</v>
      </c>
      <c r="M62" s="3">
        <v>100</v>
      </c>
      <c r="N62" s="3">
        <v>400</v>
      </c>
      <c r="O62" s="3">
        <f>SUMIF('Week of 03-01'!$D$4:$D$599,A62,'Week of 03-01'!$W$4:$W$599)+SUMIF('Week of 03-01'!$D$4:$D$599,A62,'Week of 03-01'!$X$4:$X$599)</f>
        <v>400</v>
      </c>
      <c r="P62" s="3">
        <f t="shared" si="3"/>
        <v>3000</v>
      </c>
      <c r="Q62" s="20">
        <f t="shared" si="4"/>
        <v>4.9880000000000004</v>
      </c>
      <c r="R62" s="2">
        <f t="shared" si="5"/>
        <v>1.27</v>
      </c>
    </row>
    <row r="63" spans="1:18" x14ac:dyDescent="0.25">
      <c r="A63" t="s">
        <v>704</v>
      </c>
      <c r="B63" s="3">
        <v>27173</v>
      </c>
      <c r="C63" s="3">
        <v>5743</v>
      </c>
      <c r="D63" s="3">
        <v>0</v>
      </c>
      <c r="E63" s="3">
        <v>500</v>
      </c>
      <c r="F63" s="3">
        <v>300</v>
      </c>
      <c r="G63" s="3">
        <v>100</v>
      </c>
      <c r="H63" s="3">
        <v>300</v>
      </c>
      <c r="I63" s="3">
        <v>0</v>
      </c>
      <c r="J63" s="3">
        <v>100</v>
      </c>
      <c r="K63" s="3">
        <v>800</v>
      </c>
      <c r="L63" s="3">
        <v>1200</v>
      </c>
      <c r="M63" s="3">
        <v>600</v>
      </c>
      <c r="N63" s="3">
        <v>300</v>
      </c>
      <c r="O63" s="3">
        <f>SUMIF('Week of 03-01'!$D$4:$D$599,A63,'Week of 03-01'!$W$4:$W$599)+SUMIF('Week of 03-01'!$D$4:$D$599,A63,'Week of 03-01'!$X$4:$X$599)</f>
        <v>400</v>
      </c>
      <c r="P63" s="3">
        <f t="shared" si="3"/>
        <v>4600</v>
      </c>
      <c r="Q63" s="20">
        <f t="shared" si="4"/>
        <v>5.9071739130434784</v>
      </c>
      <c r="R63" s="2">
        <f t="shared" si="5"/>
        <v>1.2484782608695653</v>
      </c>
    </row>
    <row r="64" spans="1:18" x14ac:dyDescent="0.25">
      <c r="A64" t="s">
        <v>657</v>
      </c>
      <c r="B64" s="3">
        <v>100880</v>
      </c>
      <c r="C64" s="3">
        <v>24192</v>
      </c>
      <c r="D64" s="3">
        <v>1950</v>
      </c>
      <c r="E64" s="3">
        <v>1175</v>
      </c>
      <c r="F64" s="3">
        <v>975</v>
      </c>
      <c r="G64" s="3">
        <v>1075</v>
      </c>
      <c r="H64" s="3">
        <v>800</v>
      </c>
      <c r="I64" s="3">
        <v>1475</v>
      </c>
      <c r="J64" s="3">
        <v>1275</v>
      </c>
      <c r="K64" s="3">
        <v>900</v>
      </c>
      <c r="L64" s="3">
        <v>900</v>
      </c>
      <c r="M64" s="3">
        <v>1200</v>
      </c>
      <c r="N64" s="3">
        <v>3140</v>
      </c>
      <c r="O64" s="3">
        <f>SUMIF('Week of 03-01'!$D$4:$D$599,A64,'Week of 03-01'!$W$4:$W$599)+SUMIF('Week of 03-01'!$D$4:$D$599,A64,'Week of 03-01'!$X$4:$X$599)</f>
        <v>1970</v>
      </c>
      <c r="P64" s="3">
        <f t="shared" si="3"/>
        <v>16835</v>
      </c>
      <c r="Q64" s="20">
        <f t="shared" si="4"/>
        <v>5.9922779922779918</v>
      </c>
      <c r="R64" s="2">
        <f t="shared" si="5"/>
        <v>1.4370062370062371</v>
      </c>
    </row>
    <row r="65" spans="1:18" x14ac:dyDescent="0.25">
      <c r="A65" t="s">
        <v>182</v>
      </c>
      <c r="B65" s="3">
        <v>94298</v>
      </c>
      <c r="C65" s="3">
        <v>17956</v>
      </c>
      <c r="D65" s="3">
        <v>975</v>
      </c>
      <c r="E65" s="3">
        <v>1375</v>
      </c>
      <c r="F65" s="3">
        <v>975</v>
      </c>
      <c r="G65" s="3">
        <v>1075</v>
      </c>
      <c r="H65" s="3">
        <v>1175</v>
      </c>
      <c r="I65" s="3">
        <v>0</v>
      </c>
      <c r="J65" s="3">
        <v>0</v>
      </c>
      <c r="K65" s="3">
        <v>900</v>
      </c>
      <c r="L65" s="3">
        <v>1200</v>
      </c>
      <c r="M65" s="3">
        <v>1200</v>
      </c>
      <c r="N65" s="3">
        <v>2200</v>
      </c>
      <c r="O65" s="3">
        <f>SUMIF('Week of 03-01'!$D$4:$D$599,A65,'Week of 03-01'!$W$4:$W$599)+SUMIF('Week of 03-01'!$D$4:$D$599,A65,'Week of 03-01'!$X$4:$X$599)</f>
        <v>2500</v>
      </c>
      <c r="P65" s="3">
        <f t="shared" si="3"/>
        <v>13575</v>
      </c>
      <c r="Q65" s="20">
        <f t="shared" si="4"/>
        <v>6.9464456721915289</v>
      </c>
      <c r="R65" s="2">
        <f t="shared" si="5"/>
        <v>1.3227255985267035</v>
      </c>
    </row>
    <row r="66" spans="1:18" x14ac:dyDescent="0.25">
      <c r="A66" t="s">
        <v>953</v>
      </c>
      <c r="B66" s="3">
        <v>234473</v>
      </c>
      <c r="C66" s="3">
        <v>43147</v>
      </c>
      <c r="D66" s="3">
        <v>2925</v>
      </c>
      <c r="E66" s="3">
        <v>5775</v>
      </c>
      <c r="F66" s="3">
        <v>2925</v>
      </c>
      <c r="G66" s="3">
        <v>2925</v>
      </c>
      <c r="H66" s="3">
        <v>2925</v>
      </c>
      <c r="I66" s="3">
        <v>12350</v>
      </c>
      <c r="J66" s="3">
        <v>4100</v>
      </c>
      <c r="K66" s="3">
        <v>3950</v>
      </c>
      <c r="L66" s="3">
        <v>3250</v>
      </c>
      <c r="M66" s="3">
        <v>3750</v>
      </c>
      <c r="N66" s="3">
        <v>5180</v>
      </c>
      <c r="O66" s="3">
        <f>SUMIF('Week of 03-01'!$D$4:$D$599,A66,'Week of 03-01'!$W$4:$W$599)+SUMIF('Week of 03-01'!$D$4:$D$599,A66,'Week of 03-01'!$X$4:$X$599)</f>
        <v>4010</v>
      </c>
      <c r="P66" s="3">
        <f t="shared" ref="P66:P97" si="6">SUM(D66:O66)</f>
        <v>54065</v>
      </c>
      <c r="Q66" s="20">
        <f t="shared" ref="Q66:Q97" si="7">B66/P66</f>
        <v>4.3368722833626192</v>
      </c>
      <c r="R66" s="2">
        <f t="shared" ref="R66:R101" si="8">C66/P66</f>
        <v>0.79805789327661147</v>
      </c>
    </row>
    <row r="67" spans="1:18" x14ac:dyDescent="0.25">
      <c r="A67" t="s">
        <v>797</v>
      </c>
      <c r="B67" s="3">
        <v>19483</v>
      </c>
      <c r="C67" s="3">
        <v>5256</v>
      </c>
      <c r="D67" s="3">
        <v>0</v>
      </c>
      <c r="E67" s="3">
        <v>100</v>
      </c>
      <c r="F67" s="3">
        <v>200</v>
      </c>
      <c r="G67" s="3">
        <v>100</v>
      </c>
      <c r="H67" s="3">
        <v>200</v>
      </c>
      <c r="I67" s="3">
        <v>100</v>
      </c>
      <c r="J67" s="3">
        <v>200</v>
      </c>
      <c r="K67" s="3">
        <v>600</v>
      </c>
      <c r="L67" s="3">
        <v>600</v>
      </c>
      <c r="M67" s="3">
        <v>500</v>
      </c>
      <c r="N67" s="3">
        <v>900</v>
      </c>
      <c r="O67" s="3">
        <f>SUMIF('Week of 03-01'!$D$4:$D$599,A67,'Week of 03-01'!$W$4:$W$599)+SUMIF('Week of 03-01'!$D$4:$D$599,A67,'Week of 03-01'!$X$4:$X$599)</f>
        <v>800</v>
      </c>
      <c r="P67" s="3">
        <f t="shared" si="6"/>
        <v>4300</v>
      </c>
      <c r="Q67" s="20">
        <f t="shared" si="7"/>
        <v>4.5309302325581395</v>
      </c>
      <c r="R67" s="2">
        <f t="shared" si="8"/>
        <v>1.2223255813953489</v>
      </c>
    </row>
    <row r="68" spans="1:18" x14ac:dyDescent="0.25">
      <c r="A68" t="s">
        <v>42</v>
      </c>
      <c r="B68" s="3">
        <v>197938</v>
      </c>
      <c r="C68" s="3">
        <v>19026</v>
      </c>
      <c r="D68" s="3">
        <v>975</v>
      </c>
      <c r="E68" s="3">
        <v>1975</v>
      </c>
      <c r="F68" s="3">
        <v>1275</v>
      </c>
      <c r="G68" s="3">
        <v>1075</v>
      </c>
      <c r="H68" s="3">
        <v>1475</v>
      </c>
      <c r="I68" s="3">
        <v>1100</v>
      </c>
      <c r="J68" s="3">
        <v>900</v>
      </c>
      <c r="K68" s="3">
        <v>2200</v>
      </c>
      <c r="L68" s="3">
        <v>2300</v>
      </c>
      <c r="M68" s="3">
        <v>2300</v>
      </c>
      <c r="N68" s="3">
        <v>2700</v>
      </c>
      <c r="O68" s="3">
        <f>SUMIF('Week of 03-01'!$D$4:$D$599,A68,'Week of 03-01'!$W$4:$W$599)+SUMIF('Week of 03-01'!$D$4:$D$599,A68,'Week of 03-01'!$X$4:$X$599)</f>
        <v>2800</v>
      </c>
      <c r="P68" s="3">
        <f t="shared" si="6"/>
        <v>21075</v>
      </c>
      <c r="Q68" s="20">
        <f t="shared" si="7"/>
        <v>9.3920759193357064</v>
      </c>
      <c r="R68" s="2">
        <f t="shared" si="8"/>
        <v>0.90277580071174379</v>
      </c>
    </row>
    <row r="69" spans="1:18" x14ac:dyDescent="0.25">
      <c r="A69" t="s">
        <v>1011</v>
      </c>
      <c r="B69" s="3">
        <v>148476</v>
      </c>
      <c r="C69" s="3">
        <v>21654</v>
      </c>
      <c r="D69" s="3">
        <v>2925</v>
      </c>
      <c r="E69" s="3">
        <v>1975</v>
      </c>
      <c r="F69" s="3">
        <v>2050</v>
      </c>
      <c r="G69" s="3">
        <v>1475</v>
      </c>
      <c r="H69" s="3">
        <v>4050</v>
      </c>
      <c r="I69" s="3">
        <v>6125</v>
      </c>
      <c r="J69" s="3">
        <v>4500</v>
      </c>
      <c r="K69" s="3">
        <v>1875</v>
      </c>
      <c r="L69" s="3">
        <v>6800</v>
      </c>
      <c r="M69" s="3">
        <v>1875</v>
      </c>
      <c r="N69" s="3">
        <v>1870</v>
      </c>
      <c r="O69" s="3">
        <f>SUMIF('Week of 03-01'!$D$4:$D$599,A69,'Week of 03-01'!$W$4:$W$599)+SUMIF('Week of 03-01'!$D$4:$D$599,A69,'Week of 03-01'!$X$4:$X$599)</f>
        <v>3040</v>
      </c>
      <c r="P69" s="3">
        <f t="shared" si="6"/>
        <v>38560</v>
      </c>
      <c r="Q69" s="20">
        <f t="shared" si="7"/>
        <v>3.8505186721991702</v>
      </c>
      <c r="R69" s="2">
        <f t="shared" si="8"/>
        <v>0.56156639004149378</v>
      </c>
    </row>
    <row r="70" spans="1:18" x14ac:dyDescent="0.25">
      <c r="A70" t="s">
        <v>908</v>
      </c>
      <c r="B70" s="3">
        <v>12726</v>
      </c>
      <c r="C70" s="3">
        <v>3866</v>
      </c>
      <c r="D70" s="3">
        <v>0</v>
      </c>
      <c r="E70" s="3">
        <v>100</v>
      </c>
      <c r="F70" s="3">
        <v>200</v>
      </c>
      <c r="G70" s="3">
        <v>100</v>
      </c>
      <c r="H70" s="3">
        <v>200</v>
      </c>
      <c r="I70" s="3">
        <v>200</v>
      </c>
      <c r="J70" s="3">
        <v>100</v>
      </c>
      <c r="K70" s="3">
        <v>400</v>
      </c>
      <c r="L70" s="3">
        <v>600</v>
      </c>
      <c r="M70" s="3">
        <v>400</v>
      </c>
      <c r="N70" s="3">
        <v>300</v>
      </c>
      <c r="O70" s="3">
        <f>SUMIF('Week of 03-01'!$D$4:$D$599,A70,'Week of 03-01'!$W$4:$W$599)+SUMIF('Week of 03-01'!$D$4:$D$599,A70,'Week of 03-01'!$X$4:$X$599)</f>
        <v>200</v>
      </c>
      <c r="P70" s="3">
        <f t="shared" si="6"/>
        <v>2800</v>
      </c>
      <c r="Q70" s="20">
        <f t="shared" si="7"/>
        <v>4.5449999999999999</v>
      </c>
      <c r="R70" s="2">
        <f t="shared" si="8"/>
        <v>1.3807142857142858</v>
      </c>
    </row>
    <row r="71" spans="1:18" x14ac:dyDescent="0.25">
      <c r="A71" t="s">
        <v>1041</v>
      </c>
      <c r="B71" s="3">
        <v>39824</v>
      </c>
      <c r="C71" s="3">
        <v>6841</v>
      </c>
      <c r="D71" s="3">
        <v>0</v>
      </c>
      <c r="E71" s="3">
        <v>1300</v>
      </c>
      <c r="F71" s="3">
        <v>975</v>
      </c>
      <c r="G71" s="3">
        <v>975</v>
      </c>
      <c r="H71" s="3">
        <v>2200</v>
      </c>
      <c r="I71" s="3">
        <v>2400</v>
      </c>
      <c r="J71" s="3">
        <v>2500</v>
      </c>
      <c r="K71" s="3">
        <v>1000</v>
      </c>
      <c r="L71" s="3">
        <v>1000</v>
      </c>
      <c r="M71" s="3">
        <v>1000</v>
      </c>
      <c r="N71" s="3">
        <v>800</v>
      </c>
      <c r="O71" s="3">
        <f>SUMIF('Week of 03-01'!$D$4:$D$599,A71,'Week of 03-01'!$W$4:$W$599)+SUMIF('Week of 03-01'!$D$4:$D$599,A71,'Week of 03-01'!$X$4:$X$599)</f>
        <v>800</v>
      </c>
      <c r="P71" s="3">
        <f t="shared" si="6"/>
        <v>14950</v>
      </c>
      <c r="Q71" s="20">
        <f t="shared" si="7"/>
        <v>2.6638127090301005</v>
      </c>
      <c r="R71" s="2">
        <f t="shared" si="8"/>
        <v>0.45759197324414713</v>
      </c>
    </row>
    <row r="72" spans="1:18" x14ac:dyDescent="0.25">
      <c r="A72" t="s">
        <v>90</v>
      </c>
      <c r="B72" s="3">
        <v>63060</v>
      </c>
      <c r="C72" s="3">
        <v>11716</v>
      </c>
      <c r="D72" s="3">
        <v>0</v>
      </c>
      <c r="E72" s="3">
        <v>600</v>
      </c>
      <c r="F72" s="3">
        <v>400</v>
      </c>
      <c r="G72" s="3">
        <v>300</v>
      </c>
      <c r="H72" s="3">
        <v>400</v>
      </c>
      <c r="I72" s="3">
        <v>700</v>
      </c>
      <c r="J72" s="3">
        <v>400</v>
      </c>
      <c r="K72" s="3">
        <v>700</v>
      </c>
      <c r="L72" s="3">
        <v>1000</v>
      </c>
      <c r="M72" s="3">
        <v>900</v>
      </c>
      <c r="N72" s="3">
        <v>1000</v>
      </c>
      <c r="O72" s="3">
        <f>SUMIF('Week of 03-01'!$D$4:$D$599,A72,'Week of 03-01'!$W$4:$W$599)+SUMIF('Week of 03-01'!$D$4:$D$599,A72,'Week of 03-01'!$X$4:$X$599)</f>
        <v>1200</v>
      </c>
      <c r="P72" s="3">
        <f t="shared" si="6"/>
        <v>7600</v>
      </c>
      <c r="Q72" s="20">
        <f t="shared" si="7"/>
        <v>8.2973684210526315</v>
      </c>
      <c r="R72" s="2">
        <f t="shared" si="8"/>
        <v>1.5415789473684212</v>
      </c>
    </row>
    <row r="73" spans="1:18" x14ac:dyDescent="0.25">
      <c r="A73" t="s">
        <v>996</v>
      </c>
      <c r="B73" s="3">
        <v>13463</v>
      </c>
      <c r="C73" s="3">
        <v>3671</v>
      </c>
      <c r="D73" s="3">
        <v>0</v>
      </c>
      <c r="E73" s="3">
        <v>100</v>
      </c>
      <c r="F73" s="3">
        <v>300</v>
      </c>
      <c r="G73" s="3">
        <v>200</v>
      </c>
      <c r="H73" s="3">
        <v>200</v>
      </c>
      <c r="I73" s="3">
        <v>700</v>
      </c>
      <c r="J73" s="3">
        <v>1000</v>
      </c>
      <c r="K73" s="3">
        <v>100</v>
      </c>
      <c r="L73" s="3">
        <v>100</v>
      </c>
      <c r="M73" s="3">
        <v>100</v>
      </c>
      <c r="N73" s="3">
        <v>200</v>
      </c>
      <c r="O73" s="3">
        <f>SUMIF('Week of 03-01'!$D$4:$D$599,A73,'Week of 03-01'!$W$4:$W$599)+SUMIF('Week of 03-01'!$D$4:$D$599,A73,'Week of 03-01'!$X$4:$X$599)</f>
        <v>200</v>
      </c>
      <c r="P73" s="3">
        <f t="shared" si="6"/>
        <v>3200</v>
      </c>
      <c r="Q73" s="20">
        <f t="shared" si="7"/>
        <v>4.2071874999999999</v>
      </c>
      <c r="R73" s="2">
        <f t="shared" si="8"/>
        <v>1.1471875</v>
      </c>
    </row>
    <row r="74" spans="1:18" x14ac:dyDescent="0.25">
      <c r="A74" t="s">
        <v>577</v>
      </c>
      <c r="B74" s="3">
        <v>39490</v>
      </c>
      <c r="C74" s="3">
        <v>7938</v>
      </c>
      <c r="D74" s="3">
        <v>0</v>
      </c>
      <c r="E74" s="3">
        <v>800</v>
      </c>
      <c r="F74" s="3">
        <v>500</v>
      </c>
      <c r="G74" s="3">
        <v>400</v>
      </c>
      <c r="H74" s="3">
        <v>600</v>
      </c>
      <c r="I74" s="3">
        <v>700</v>
      </c>
      <c r="J74" s="3">
        <v>600</v>
      </c>
      <c r="K74" s="3">
        <v>300</v>
      </c>
      <c r="L74" s="3">
        <v>300</v>
      </c>
      <c r="M74" s="3">
        <v>400</v>
      </c>
      <c r="N74" s="3">
        <v>900</v>
      </c>
      <c r="O74" s="3">
        <f>SUMIF('Week of 03-01'!$D$4:$D$599,A74,'Week of 03-01'!$W$4:$W$599)+SUMIF('Week of 03-01'!$D$4:$D$599,A74,'Week of 03-01'!$X$4:$X$599)</f>
        <v>900</v>
      </c>
      <c r="P74" s="3">
        <f t="shared" si="6"/>
        <v>6400</v>
      </c>
      <c r="Q74" s="20">
        <f t="shared" si="7"/>
        <v>6.1703124999999996</v>
      </c>
      <c r="R74" s="2">
        <f t="shared" si="8"/>
        <v>1.2403124999999999</v>
      </c>
    </row>
    <row r="75" spans="1:18" x14ac:dyDescent="0.25">
      <c r="A75" t="s">
        <v>887</v>
      </c>
      <c r="B75" s="3">
        <v>180742</v>
      </c>
      <c r="C75" s="3">
        <v>25045</v>
      </c>
      <c r="D75" s="3">
        <v>2925</v>
      </c>
      <c r="E75" s="3">
        <v>2075</v>
      </c>
      <c r="F75" s="3">
        <v>1375</v>
      </c>
      <c r="G75" s="3">
        <v>1075</v>
      </c>
      <c r="H75" s="3">
        <v>2475</v>
      </c>
      <c r="I75" s="3">
        <v>4875</v>
      </c>
      <c r="J75" s="3">
        <v>975</v>
      </c>
      <c r="K75" s="3">
        <v>8425</v>
      </c>
      <c r="L75" s="3">
        <v>3350</v>
      </c>
      <c r="M75" s="3">
        <v>3350</v>
      </c>
      <c r="N75" s="3">
        <v>4110</v>
      </c>
      <c r="O75" s="3">
        <f>SUMIF('Week of 03-01'!$D$4:$D$599,A75,'Week of 03-01'!$W$4:$W$599)+SUMIF('Week of 03-01'!$D$4:$D$599,A75,'Week of 03-01'!$X$4:$X$599)</f>
        <v>4110</v>
      </c>
      <c r="P75" s="3">
        <f t="shared" si="6"/>
        <v>39120</v>
      </c>
      <c r="Q75" s="20">
        <f t="shared" si="7"/>
        <v>4.6201942740286297</v>
      </c>
      <c r="R75" s="2">
        <f t="shared" si="8"/>
        <v>0.64020961145194277</v>
      </c>
    </row>
    <row r="76" spans="1:18" x14ac:dyDescent="0.25">
      <c r="A76" t="s">
        <v>861</v>
      </c>
      <c r="B76" s="3">
        <v>20724</v>
      </c>
      <c r="C76" s="3">
        <v>6644</v>
      </c>
      <c r="D76" s="3">
        <v>0</v>
      </c>
      <c r="E76" s="3">
        <v>700</v>
      </c>
      <c r="F76" s="3">
        <v>400</v>
      </c>
      <c r="G76" s="3">
        <v>400</v>
      </c>
      <c r="H76" s="3">
        <v>500</v>
      </c>
      <c r="I76" s="3">
        <v>0</v>
      </c>
      <c r="J76" s="3">
        <v>0</v>
      </c>
      <c r="K76" s="3">
        <v>200</v>
      </c>
      <c r="L76" s="3">
        <v>200</v>
      </c>
      <c r="M76" s="3">
        <v>1000</v>
      </c>
      <c r="N76" s="3">
        <v>400</v>
      </c>
      <c r="O76" s="3">
        <f>SUMIF('Week of 03-01'!$D$4:$D$599,A76,'Week of 03-01'!$W$4:$W$599)+SUMIF('Week of 03-01'!$D$4:$D$599,A76,'Week of 03-01'!$X$4:$X$599)</f>
        <v>400</v>
      </c>
      <c r="P76" s="3">
        <f t="shared" si="6"/>
        <v>4200</v>
      </c>
      <c r="Q76" s="20">
        <f t="shared" si="7"/>
        <v>4.9342857142857142</v>
      </c>
      <c r="R76" s="2">
        <f t="shared" si="8"/>
        <v>1.5819047619047619</v>
      </c>
    </row>
    <row r="77" spans="1:18" x14ac:dyDescent="0.25">
      <c r="A77" t="s">
        <v>20</v>
      </c>
      <c r="B77" s="3">
        <v>143667</v>
      </c>
      <c r="C77" s="3">
        <v>26060</v>
      </c>
      <c r="D77" s="3">
        <v>975</v>
      </c>
      <c r="E77" s="3">
        <v>1375</v>
      </c>
      <c r="F77" s="3">
        <v>975</v>
      </c>
      <c r="G77" s="3">
        <v>1075</v>
      </c>
      <c r="H77" s="3">
        <v>1100</v>
      </c>
      <c r="I77" s="3">
        <v>0</v>
      </c>
      <c r="J77" s="3">
        <v>400</v>
      </c>
      <c r="K77" s="3">
        <v>1300</v>
      </c>
      <c r="L77" s="3">
        <v>1200</v>
      </c>
      <c r="M77" s="3">
        <v>1500</v>
      </c>
      <c r="N77" s="3">
        <v>1570</v>
      </c>
      <c r="O77" s="3">
        <f>SUMIF('Week of 03-01'!$D$4:$D$599,A77,'Week of 03-01'!$W$4:$W$599)+SUMIF('Week of 03-01'!$D$4:$D$599,A77,'Week of 03-01'!$X$4:$X$599)</f>
        <v>2470</v>
      </c>
      <c r="P77" s="3">
        <f t="shared" si="6"/>
        <v>13940</v>
      </c>
      <c r="Q77" s="20">
        <f t="shared" si="7"/>
        <v>10.30609756097561</v>
      </c>
      <c r="R77" s="2">
        <f t="shared" si="8"/>
        <v>1.8694404591104734</v>
      </c>
    </row>
    <row r="78" spans="1:18" x14ac:dyDescent="0.25">
      <c r="A78" t="s">
        <v>788</v>
      </c>
      <c r="B78" s="3">
        <v>44829</v>
      </c>
      <c r="C78" s="3">
        <v>8183</v>
      </c>
      <c r="D78" s="3">
        <v>0</v>
      </c>
      <c r="E78" s="3">
        <v>800</v>
      </c>
      <c r="F78" s="3">
        <v>500</v>
      </c>
      <c r="G78" s="3">
        <v>400</v>
      </c>
      <c r="H78" s="3">
        <v>500</v>
      </c>
      <c r="I78" s="3">
        <v>800</v>
      </c>
      <c r="J78" s="3">
        <v>500</v>
      </c>
      <c r="K78" s="3">
        <v>1400</v>
      </c>
      <c r="L78" s="3">
        <v>1100</v>
      </c>
      <c r="M78" s="3">
        <v>1000</v>
      </c>
      <c r="N78" s="3">
        <v>800</v>
      </c>
      <c r="O78" s="3">
        <f>SUMIF('Week of 03-01'!$D$4:$D$599,A78,'Week of 03-01'!$W$4:$W$599)+SUMIF('Week of 03-01'!$D$4:$D$599,A78,'Week of 03-01'!$X$4:$X$599)</f>
        <v>800</v>
      </c>
      <c r="P78" s="3">
        <f t="shared" si="6"/>
        <v>8600</v>
      </c>
      <c r="Q78" s="20">
        <f t="shared" si="7"/>
        <v>5.2126744186046512</v>
      </c>
      <c r="R78" s="2">
        <f t="shared" si="8"/>
        <v>0.95151162790697674</v>
      </c>
    </row>
    <row r="79" spans="1:18" x14ac:dyDescent="0.25">
      <c r="A79" t="s">
        <v>625</v>
      </c>
      <c r="B79" s="3">
        <v>130625</v>
      </c>
      <c r="C79" s="3">
        <v>20565</v>
      </c>
      <c r="D79" s="3">
        <v>975</v>
      </c>
      <c r="E79" s="3">
        <v>1075</v>
      </c>
      <c r="F79" s="3">
        <v>975</v>
      </c>
      <c r="G79" s="3">
        <v>1075</v>
      </c>
      <c r="H79" s="3">
        <v>1075</v>
      </c>
      <c r="I79" s="3">
        <v>975</v>
      </c>
      <c r="J79" s="3">
        <v>1950</v>
      </c>
      <c r="K79" s="3">
        <v>2300</v>
      </c>
      <c r="L79" s="3">
        <v>2375</v>
      </c>
      <c r="M79" s="3">
        <v>2800</v>
      </c>
      <c r="N79" s="3">
        <v>3570</v>
      </c>
      <c r="O79" s="3">
        <f>SUMIF('Week of 03-01'!$D$4:$D$599,A79,'Week of 03-01'!$W$4:$W$599)+SUMIF('Week of 03-01'!$D$4:$D$599,A79,'Week of 03-01'!$X$4:$X$599)</f>
        <v>3570</v>
      </c>
      <c r="P79" s="3">
        <f t="shared" si="6"/>
        <v>22715</v>
      </c>
      <c r="Q79" s="20">
        <f t="shared" si="7"/>
        <v>5.7506053268765136</v>
      </c>
      <c r="R79" s="2">
        <f t="shared" si="8"/>
        <v>0.90534888839973582</v>
      </c>
    </row>
    <row r="80" spans="1:18" x14ac:dyDescent="0.25">
      <c r="A80" t="s">
        <v>262</v>
      </c>
      <c r="B80" s="3">
        <v>91010</v>
      </c>
      <c r="C80" s="3">
        <v>18996</v>
      </c>
      <c r="D80" s="3">
        <v>0</v>
      </c>
      <c r="E80" s="3">
        <v>1300</v>
      </c>
      <c r="F80" s="3">
        <v>800</v>
      </c>
      <c r="G80" s="3">
        <v>700</v>
      </c>
      <c r="H80" s="3">
        <v>700</v>
      </c>
      <c r="I80" s="3">
        <v>700</v>
      </c>
      <c r="J80" s="3">
        <v>200</v>
      </c>
      <c r="K80" s="3">
        <v>1200</v>
      </c>
      <c r="L80" s="3">
        <v>1900</v>
      </c>
      <c r="M80" s="3">
        <v>1400</v>
      </c>
      <c r="N80" s="3">
        <v>2200</v>
      </c>
      <c r="O80" s="3">
        <f>SUMIF('Week of 03-01'!$D$4:$D$599,A80,'Week of 03-01'!$W$4:$W$599)+SUMIF('Week of 03-01'!$D$4:$D$599,A80,'Week of 03-01'!$X$4:$X$599)</f>
        <v>3070</v>
      </c>
      <c r="P80" s="3">
        <f t="shared" si="6"/>
        <v>14170</v>
      </c>
      <c r="Q80" s="20">
        <f t="shared" si="7"/>
        <v>6.4227240649258999</v>
      </c>
      <c r="R80" s="2">
        <f t="shared" si="8"/>
        <v>1.3405786873676782</v>
      </c>
    </row>
    <row r="81" spans="1:18" x14ac:dyDescent="0.25">
      <c r="A81" t="s">
        <v>316</v>
      </c>
      <c r="B81" s="3">
        <v>142088</v>
      </c>
      <c r="C81" s="3">
        <v>25371</v>
      </c>
      <c r="D81" s="3">
        <v>0</v>
      </c>
      <c r="E81" s="3">
        <v>2100</v>
      </c>
      <c r="F81" s="3">
        <v>1375</v>
      </c>
      <c r="G81" s="3">
        <v>1075</v>
      </c>
      <c r="H81" s="3">
        <v>1575</v>
      </c>
      <c r="I81" s="3">
        <v>800</v>
      </c>
      <c r="J81" s="3">
        <v>500</v>
      </c>
      <c r="K81" s="3">
        <v>1675</v>
      </c>
      <c r="L81" s="3">
        <v>4525</v>
      </c>
      <c r="M81" s="3">
        <v>1675</v>
      </c>
      <c r="N81" s="3">
        <v>2170</v>
      </c>
      <c r="O81" s="3">
        <f>SUMIF('Week of 03-01'!$D$4:$D$599,A81,'Week of 03-01'!$W$4:$W$599)+SUMIF('Week of 03-01'!$D$4:$D$599,A81,'Week of 03-01'!$X$4:$X$599)</f>
        <v>2170</v>
      </c>
      <c r="P81" s="3">
        <f t="shared" si="6"/>
        <v>19640</v>
      </c>
      <c r="Q81" s="20">
        <f t="shared" si="7"/>
        <v>7.2346232179226071</v>
      </c>
      <c r="R81" s="2">
        <f t="shared" si="8"/>
        <v>1.2918024439918534</v>
      </c>
    </row>
    <row r="82" spans="1:18" x14ac:dyDescent="0.25">
      <c r="A82" t="s">
        <v>354</v>
      </c>
      <c r="B82" s="3">
        <v>67029</v>
      </c>
      <c r="C82" s="3">
        <v>14855</v>
      </c>
      <c r="D82" s="3">
        <v>975</v>
      </c>
      <c r="E82" s="3">
        <v>100</v>
      </c>
      <c r="F82" s="3">
        <v>400</v>
      </c>
      <c r="G82" s="3">
        <v>1075</v>
      </c>
      <c r="H82" s="3">
        <v>700</v>
      </c>
      <c r="I82" s="3">
        <v>1100</v>
      </c>
      <c r="J82" s="3">
        <v>500</v>
      </c>
      <c r="K82" s="3">
        <v>600</v>
      </c>
      <c r="L82" s="3">
        <v>600</v>
      </c>
      <c r="M82" s="3">
        <v>1000</v>
      </c>
      <c r="N82" s="3">
        <v>1300</v>
      </c>
      <c r="O82" s="3">
        <f>SUMIF('Week of 03-01'!$D$4:$D$599,A82,'Week of 03-01'!$W$4:$W$599)+SUMIF('Week of 03-01'!$D$4:$D$599,A82,'Week of 03-01'!$X$4:$X$599)</f>
        <v>1400</v>
      </c>
      <c r="P82" s="3">
        <f t="shared" si="6"/>
        <v>9750</v>
      </c>
      <c r="Q82" s="20">
        <f t="shared" si="7"/>
        <v>6.874769230769231</v>
      </c>
      <c r="R82" s="2">
        <f t="shared" si="8"/>
        <v>1.5235897435897436</v>
      </c>
    </row>
    <row r="83" spans="1:18" x14ac:dyDescent="0.25">
      <c r="A83" t="s">
        <v>561</v>
      </c>
      <c r="B83" s="3">
        <v>63531</v>
      </c>
      <c r="C83" s="3">
        <v>11637</v>
      </c>
      <c r="D83" s="3">
        <v>0</v>
      </c>
      <c r="E83" s="3">
        <v>600</v>
      </c>
      <c r="F83" s="3">
        <v>400</v>
      </c>
      <c r="G83" s="3">
        <v>300</v>
      </c>
      <c r="H83" s="3">
        <v>400</v>
      </c>
      <c r="I83" s="3">
        <v>2600</v>
      </c>
      <c r="J83" s="3">
        <v>600</v>
      </c>
      <c r="K83" s="3">
        <v>900</v>
      </c>
      <c r="L83" s="3">
        <v>900</v>
      </c>
      <c r="M83" s="3">
        <v>900</v>
      </c>
      <c r="N83" s="3">
        <v>1200</v>
      </c>
      <c r="O83" s="3">
        <f>SUMIF('Week of 03-01'!$D$4:$D$599,A83,'Week of 03-01'!$W$4:$W$599)+SUMIF('Week of 03-01'!$D$4:$D$599,A83,'Week of 03-01'!$X$4:$X$599)</f>
        <v>1200</v>
      </c>
      <c r="P83" s="3">
        <f t="shared" si="6"/>
        <v>10000</v>
      </c>
      <c r="Q83" s="20">
        <f t="shared" si="7"/>
        <v>6.3531000000000004</v>
      </c>
      <c r="R83" s="2">
        <f t="shared" si="8"/>
        <v>1.1637</v>
      </c>
    </row>
    <row r="84" spans="1:18" x14ac:dyDescent="0.25">
      <c r="A84" t="s">
        <v>999</v>
      </c>
      <c r="B84" s="3">
        <v>34823</v>
      </c>
      <c r="C84" s="3">
        <v>6531</v>
      </c>
      <c r="D84" s="3">
        <v>0</v>
      </c>
      <c r="E84" s="3">
        <v>900</v>
      </c>
      <c r="F84" s="3">
        <v>500</v>
      </c>
      <c r="G84" s="3">
        <v>500</v>
      </c>
      <c r="H84" s="3">
        <v>500</v>
      </c>
      <c r="I84" s="3">
        <v>400</v>
      </c>
      <c r="J84" s="3">
        <v>500</v>
      </c>
      <c r="K84" s="3">
        <v>1200</v>
      </c>
      <c r="L84" s="3">
        <v>1700</v>
      </c>
      <c r="M84" s="3">
        <v>900</v>
      </c>
      <c r="N84" s="3">
        <v>700</v>
      </c>
      <c r="O84" s="3">
        <f>SUMIF('Week of 03-01'!$D$4:$D$599,A84,'Week of 03-01'!$W$4:$W$599)+SUMIF('Week of 03-01'!$D$4:$D$599,A84,'Week of 03-01'!$X$4:$X$599)</f>
        <v>700</v>
      </c>
      <c r="P84" s="3">
        <f t="shared" si="6"/>
        <v>8500</v>
      </c>
      <c r="Q84" s="20">
        <f t="shared" si="7"/>
        <v>4.0968235294117648</v>
      </c>
      <c r="R84" s="2">
        <f t="shared" si="8"/>
        <v>0.76835294117647057</v>
      </c>
    </row>
    <row r="85" spans="1:18" x14ac:dyDescent="0.25">
      <c r="A85" t="s">
        <v>101</v>
      </c>
      <c r="B85" s="3">
        <v>62806</v>
      </c>
      <c r="C85" s="3">
        <v>12123</v>
      </c>
      <c r="D85" s="3">
        <v>0</v>
      </c>
      <c r="E85" s="3">
        <v>1200</v>
      </c>
      <c r="F85" s="3">
        <v>800</v>
      </c>
      <c r="G85" s="3">
        <v>700</v>
      </c>
      <c r="H85" s="3">
        <v>900</v>
      </c>
      <c r="I85" s="3">
        <v>0</v>
      </c>
      <c r="J85" s="3">
        <v>0</v>
      </c>
      <c r="K85" s="3">
        <v>500</v>
      </c>
      <c r="L85" s="3">
        <v>600</v>
      </c>
      <c r="M85" s="3">
        <v>800</v>
      </c>
      <c r="N85" s="3">
        <v>1000</v>
      </c>
      <c r="O85" s="3">
        <f>SUMIF('Week of 03-01'!$D$4:$D$599,A85,'Week of 03-01'!$W$4:$W$599)+SUMIF('Week of 03-01'!$D$4:$D$599,A85,'Week of 03-01'!$X$4:$X$599)</f>
        <v>1000</v>
      </c>
      <c r="P85" s="3">
        <f t="shared" si="6"/>
        <v>7500</v>
      </c>
      <c r="Q85" s="20">
        <f t="shared" si="7"/>
        <v>8.374133333333333</v>
      </c>
      <c r="R85" s="2">
        <f t="shared" si="8"/>
        <v>1.6164000000000001</v>
      </c>
    </row>
    <row r="86" spans="1:18" x14ac:dyDescent="0.25">
      <c r="A86" t="s">
        <v>177</v>
      </c>
      <c r="B86" s="3">
        <v>45591</v>
      </c>
      <c r="C86" s="3">
        <v>9917</v>
      </c>
      <c r="D86" s="3">
        <v>0</v>
      </c>
      <c r="E86" s="3">
        <v>800</v>
      </c>
      <c r="F86" s="3">
        <v>500</v>
      </c>
      <c r="G86" s="3">
        <v>400</v>
      </c>
      <c r="H86" s="3">
        <v>600</v>
      </c>
      <c r="I86" s="3">
        <v>100</v>
      </c>
      <c r="J86" s="3">
        <v>0</v>
      </c>
      <c r="K86" s="3">
        <v>300</v>
      </c>
      <c r="L86" s="3">
        <v>600</v>
      </c>
      <c r="M86" s="3">
        <v>800</v>
      </c>
      <c r="N86" s="3">
        <v>1000</v>
      </c>
      <c r="O86" s="3">
        <f>SUMIF('Week of 03-01'!$D$4:$D$599,A86,'Week of 03-01'!$W$4:$W$599)+SUMIF('Week of 03-01'!$D$4:$D$599,A86,'Week of 03-01'!$X$4:$X$599)</f>
        <v>800</v>
      </c>
      <c r="P86" s="3">
        <f t="shared" si="6"/>
        <v>5900</v>
      </c>
      <c r="Q86" s="20">
        <f t="shared" si="7"/>
        <v>7.7272881355932199</v>
      </c>
      <c r="R86" s="2">
        <f t="shared" si="8"/>
        <v>1.6808474576271186</v>
      </c>
    </row>
    <row r="87" spans="1:18" x14ac:dyDescent="0.25">
      <c r="A87" t="s">
        <v>749</v>
      </c>
      <c r="B87" s="3">
        <v>71783</v>
      </c>
      <c r="C87" s="3">
        <v>14964</v>
      </c>
      <c r="D87" s="3">
        <v>975</v>
      </c>
      <c r="E87" s="3">
        <v>200</v>
      </c>
      <c r="F87" s="3">
        <v>1175</v>
      </c>
      <c r="G87" s="3">
        <v>600</v>
      </c>
      <c r="H87" s="3">
        <v>1175</v>
      </c>
      <c r="I87" s="3">
        <v>1800</v>
      </c>
      <c r="J87" s="3">
        <v>1500</v>
      </c>
      <c r="K87" s="3">
        <v>1200</v>
      </c>
      <c r="L87" s="3">
        <v>1200</v>
      </c>
      <c r="M87" s="3">
        <v>1200</v>
      </c>
      <c r="N87" s="3">
        <v>1200</v>
      </c>
      <c r="O87" s="3">
        <f>SUMIF('Week of 03-01'!$D$4:$D$599,A87,'Week of 03-01'!$W$4:$W$599)+SUMIF('Week of 03-01'!$D$4:$D$599,A87,'Week of 03-01'!$X$4:$X$599)</f>
        <v>1200</v>
      </c>
      <c r="P87" s="3">
        <f t="shared" si="6"/>
        <v>13425</v>
      </c>
      <c r="Q87" s="20">
        <f t="shared" si="7"/>
        <v>5.3469646182495341</v>
      </c>
      <c r="R87" s="2">
        <f t="shared" si="8"/>
        <v>1.1146368715083799</v>
      </c>
    </row>
    <row r="88" spans="1:18" x14ac:dyDescent="0.25">
      <c r="A88" t="s">
        <v>901</v>
      </c>
      <c r="B88" s="3">
        <v>14271</v>
      </c>
      <c r="C88" s="3">
        <v>2803</v>
      </c>
      <c r="D88" s="3">
        <v>0</v>
      </c>
      <c r="E88" s="3">
        <v>200</v>
      </c>
      <c r="F88" s="3">
        <v>300</v>
      </c>
      <c r="G88" s="3">
        <v>200</v>
      </c>
      <c r="H88" s="3">
        <v>200</v>
      </c>
      <c r="I88" s="3">
        <v>200</v>
      </c>
      <c r="J88" s="3">
        <v>100</v>
      </c>
      <c r="K88" s="3">
        <v>400</v>
      </c>
      <c r="L88" s="3">
        <v>400</v>
      </c>
      <c r="M88" s="3">
        <v>400</v>
      </c>
      <c r="N88" s="3">
        <v>400</v>
      </c>
      <c r="O88" s="3">
        <f>SUMIF('Week of 03-01'!$D$4:$D$599,A88,'Week of 03-01'!$W$4:$W$599)+SUMIF('Week of 03-01'!$D$4:$D$599,A88,'Week of 03-01'!$X$4:$X$599)</f>
        <v>400</v>
      </c>
      <c r="P88" s="3">
        <f t="shared" si="6"/>
        <v>3200</v>
      </c>
      <c r="Q88" s="20">
        <f t="shared" si="7"/>
        <v>4.4596875000000002</v>
      </c>
      <c r="R88" s="2">
        <f t="shared" si="8"/>
        <v>0.87593750000000004</v>
      </c>
    </row>
    <row r="89" spans="1:18" x14ac:dyDescent="0.25">
      <c r="A89" t="s">
        <v>526</v>
      </c>
      <c r="B89" s="3">
        <v>34385</v>
      </c>
      <c r="C89" s="3">
        <v>10809</v>
      </c>
      <c r="D89" s="3">
        <v>0</v>
      </c>
      <c r="E89" s="3">
        <v>800</v>
      </c>
      <c r="F89" s="3">
        <v>500</v>
      </c>
      <c r="G89" s="3">
        <v>400</v>
      </c>
      <c r="H89" s="3">
        <v>400</v>
      </c>
      <c r="I89" s="3">
        <v>200</v>
      </c>
      <c r="J89" s="3">
        <v>200</v>
      </c>
      <c r="K89" s="3">
        <v>300</v>
      </c>
      <c r="L89" s="3">
        <v>400</v>
      </c>
      <c r="M89" s="3">
        <v>600</v>
      </c>
      <c r="N89" s="3">
        <v>1100</v>
      </c>
      <c r="O89" s="3">
        <f>SUMIF('Week of 03-01'!$D$4:$D$599,A89,'Week of 03-01'!$W$4:$W$599)+SUMIF('Week of 03-01'!$D$4:$D$599,A89,'Week of 03-01'!$X$4:$X$599)</f>
        <v>900</v>
      </c>
      <c r="P89" s="3">
        <f t="shared" si="6"/>
        <v>5800</v>
      </c>
      <c r="Q89" s="20">
        <f t="shared" si="7"/>
        <v>5.9284482758620687</v>
      </c>
      <c r="R89" s="2">
        <f t="shared" si="8"/>
        <v>1.8636206896551724</v>
      </c>
    </row>
    <row r="90" spans="1:18" x14ac:dyDescent="0.25">
      <c r="A90" t="s">
        <v>1031</v>
      </c>
      <c r="B90" s="3">
        <v>4016</v>
      </c>
      <c r="C90" s="3">
        <v>810</v>
      </c>
      <c r="D90" s="3">
        <v>0</v>
      </c>
      <c r="E90" s="3">
        <v>100</v>
      </c>
      <c r="F90" s="3">
        <v>200</v>
      </c>
      <c r="G90" s="3">
        <v>100</v>
      </c>
      <c r="H90" s="3">
        <v>200</v>
      </c>
      <c r="I90" s="3">
        <v>0</v>
      </c>
      <c r="J90" s="3">
        <v>0</v>
      </c>
      <c r="K90" s="3">
        <v>100</v>
      </c>
      <c r="L90" s="3">
        <v>100</v>
      </c>
      <c r="M90" s="3">
        <v>100</v>
      </c>
      <c r="N90" s="3">
        <v>100</v>
      </c>
      <c r="O90" s="3">
        <f>SUMIF('Week of 03-01'!$D$4:$D$599,A90,'Week of 03-01'!$W$4:$W$599)+SUMIF('Week of 03-01'!$D$4:$D$599,A90,'Week of 03-01'!$X$4:$X$599)</f>
        <v>100</v>
      </c>
      <c r="P90" s="3">
        <f t="shared" si="6"/>
        <v>1100</v>
      </c>
      <c r="Q90" s="20">
        <f t="shared" si="7"/>
        <v>3.6509090909090909</v>
      </c>
      <c r="R90" s="2">
        <f t="shared" si="8"/>
        <v>0.73636363636363633</v>
      </c>
    </row>
    <row r="91" spans="1:18" x14ac:dyDescent="0.25">
      <c r="A91" t="s">
        <v>64</v>
      </c>
      <c r="B91" s="3">
        <v>239859</v>
      </c>
      <c r="C91" s="3">
        <v>31234</v>
      </c>
      <c r="D91" s="3">
        <v>1950</v>
      </c>
      <c r="E91" s="3">
        <v>2750</v>
      </c>
      <c r="F91" s="3">
        <v>1950</v>
      </c>
      <c r="G91" s="3">
        <v>1950</v>
      </c>
      <c r="H91" s="3">
        <v>1950</v>
      </c>
      <c r="I91" s="3">
        <v>975</v>
      </c>
      <c r="J91" s="3">
        <v>975</v>
      </c>
      <c r="K91" s="3">
        <v>1775</v>
      </c>
      <c r="L91" s="3">
        <v>1975</v>
      </c>
      <c r="M91" s="3">
        <v>2275</v>
      </c>
      <c r="N91" s="3">
        <v>4210</v>
      </c>
      <c r="O91" s="3">
        <f>SUMIF('Week of 03-01'!$D$4:$D$599,A91,'Week of 03-01'!$W$4:$W$599)+SUMIF('Week of 03-01'!$D$4:$D$599,A91,'Week of 03-01'!$X$4:$X$599)</f>
        <v>3540</v>
      </c>
      <c r="P91" s="3">
        <f t="shared" si="6"/>
        <v>26275</v>
      </c>
      <c r="Q91" s="20">
        <f t="shared" si="7"/>
        <v>9.1287916270218847</v>
      </c>
      <c r="R91" s="2">
        <f t="shared" si="8"/>
        <v>1.1887345385347288</v>
      </c>
    </row>
    <row r="92" spans="1:18" x14ac:dyDescent="0.25">
      <c r="A92" t="s">
        <v>824</v>
      </c>
      <c r="B92" s="3">
        <v>44535</v>
      </c>
      <c r="C92" s="3">
        <v>8487</v>
      </c>
      <c r="D92" s="3">
        <v>0</v>
      </c>
      <c r="E92" s="3">
        <v>1400</v>
      </c>
      <c r="F92" s="3">
        <v>975</v>
      </c>
      <c r="G92" s="3">
        <v>975</v>
      </c>
      <c r="H92" s="3">
        <v>800</v>
      </c>
      <c r="I92" s="3">
        <v>300</v>
      </c>
      <c r="J92" s="3">
        <v>300</v>
      </c>
      <c r="K92" s="3">
        <v>700</v>
      </c>
      <c r="L92" s="3">
        <v>700</v>
      </c>
      <c r="M92" s="3">
        <v>700</v>
      </c>
      <c r="N92" s="3">
        <v>1200</v>
      </c>
      <c r="O92" s="3">
        <f>SUMIF('Week of 03-01'!$D$4:$D$599,A92,'Week of 03-01'!$W$4:$W$599)+SUMIF('Week of 03-01'!$D$4:$D$599,A92,'Week of 03-01'!$X$4:$X$599)</f>
        <v>1200</v>
      </c>
      <c r="P92" s="3">
        <f t="shared" si="6"/>
        <v>9250</v>
      </c>
      <c r="Q92" s="20">
        <f t="shared" si="7"/>
        <v>4.8145945945945945</v>
      </c>
      <c r="R92" s="2">
        <f t="shared" si="8"/>
        <v>0.91751351351351351</v>
      </c>
    </row>
    <row r="93" spans="1:18" x14ac:dyDescent="0.25">
      <c r="A93" t="s">
        <v>120</v>
      </c>
      <c r="B93" s="3">
        <v>1111761</v>
      </c>
      <c r="C93" s="3">
        <v>133864</v>
      </c>
      <c r="D93" s="3">
        <v>8775</v>
      </c>
      <c r="E93" s="3">
        <v>7025</v>
      </c>
      <c r="F93" s="3">
        <v>4000</v>
      </c>
      <c r="G93" s="3">
        <v>4975</v>
      </c>
      <c r="H93" s="3">
        <v>7900</v>
      </c>
      <c r="I93" s="3">
        <v>8375</v>
      </c>
      <c r="J93" s="3">
        <v>8800</v>
      </c>
      <c r="K93" s="3">
        <v>14750</v>
      </c>
      <c r="L93" s="3">
        <v>19800</v>
      </c>
      <c r="M93" s="3">
        <v>20175</v>
      </c>
      <c r="N93" s="3">
        <v>19300</v>
      </c>
      <c r="O93" s="3">
        <f>SUMIF('Week of 03-01'!$D$4:$D$599,A93,'Week of 03-01'!$W$4:$W$599)+SUMIF('Week of 03-01'!$D$4:$D$599,A93,'Week of 03-01'!$X$4:$X$599)</f>
        <v>24010</v>
      </c>
      <c r="P93" s="3">
        <f t="shared" si="6"/>
        <v>147885</v>
      </c>
      <c r="Q93" s="20">
        <f t="shared" si="7"/>
        <v>7.517740135916422</v>
      </c>
      <c r="R93" s="2">
        <f t="shared" si="8"/>
        <v>0.90518984345944487</v>
      </c>
    </row>
    <row r="94" spans="1:18" x14ac:dyDescent="0.25">
      <c r="A94" t="s">
        <v>220</v>
      </c>
      <c r="B94" s="3">
        <v>19731</v>
      </c>
      <c r="C94" s="3">
        <v>5173</v>
      </c>
      <c r="D94" s="3">
        <v>0</v>
      </c>
      <c r="E94" s="3">
        <v>100</v>
      </c>
      <c r="F94" s="3">
        <v>200</v>
      </c>
      <c r="G94" s="3">
        <v>200</v>
      </c>
      <c r="H94" s="3">
        <v>300</v>
      </c>
      <c r="I94" s="3">
        <v>0</v>
      </c>
      <c r="J94" s="3">
        <v>0</v>
      </c>
      <c r="K94" s="3">
        <v>200</v>
      </c>
      <c r="L94" s="3">
        <v>300</v>
      </c>
      <c r="M94" s="3">
        <v>500</v>
      </c>
      <c r="N94" s="3">
        <v>500</v>
      </c>
      <c r="O94" s="3">
        <f>SUMIF('Week of 03-01'!$D$4:$D$599,A94,'Week of 03-01'!$W$4:$W$599)+SUMIF('Week of 03-01'!$D$4:$D$599,A94,'Week of 03-01'!$X$4:$X$599)</f>
        <v>500</v>
      </c>
      <c r="P94" s="3">
        <f t="shared" si="6"/>
        <v>2800</v>
      </c>
      <c r="Q94" s="20">
        <f t="shared" si="7"/>
        <v>7.046785714285714</v>
      </c>
      <c r="R94" s="2">
        <f t="shared" si="8"/>
        <v>1.8474999999999999</v>
      </c>
    </row>
    <row r="95" spans="1:18" x14ac:dyDescent="0.25">
      <c r="A95" t="s">
        <v>650</v>
      </c>
      <c r="B95" s="3">
        <v>11580</v>
      </c>
      <c r="C95" s="3">
        <v>2932</v>
      </c>
      <c r="D95" s="3">
        <v>0</v>
      </c>
      <c r="E95" s="3">
        <v>200</v>
      </c>
      <c r="F95" s="3">
        <v>300</v>
      </c>
      <c r="G95" s="3">
        <v>200</v>
      </c>
      <c r="H95" s="3">
        <v>300</v>
      </c>
      <c r="I95" s="3">
        <v>0</v>
      </c>
      <c r="J95" s="3">
        <v>0</v>
      </c>
      <c r="K95" s="3">
        <v>100</v>
      </c>
      <c r="L95" s="3">
        <v>100</v>
      </c>
      <c r="M95" s="3">
        <v>100</v>
      </c>
      <c r="N95" s="3">
        <v>500</v>
      </c>
      <c r="O95" s="3">
        <f>SUMIF('Week of 03-01'!$D$4:$D$599,A95,'Week of 03-01'!$W$4:$W$599)+SUMIF('Week of 03-01'!$D$4:$D$599,A95,'Week of 03-01'!$X$4:$X$599)</f>
        <v>400</v>
      </c>
      <c r="P95" s="3">
        <f t="shared" si="6"/>
        <v>2200</v>
      </c>
      <c r="Q95" s="20">
        <f t="shared" si="7"/>
        <v>5.2636363636363637</v>
      </c>
      <c r="R95" s="2">
        <f t="shared" si="8"/>
        <v>1.3327272727272728</v>
      </c>
    </row>
    <row r="96" spans="1:18" x14ac:dyDescent="0.25">
      <c r="A96" t="s">
        <v>989</v>
      </c>
      <c r="B96" s="3">
        <v>56177</v>
      </c>
      <c r="C96" s="3">
        <v>9229</v>
      </c>
      <c r="D96" s="3">
        <v>0</v>
      </c>
      <c r="E96" s="3">
        <v>1400</v>
      </c>
      <c r="F96" s="3">
        <v>1375</v>
      </c>
      <c r="G96" s="3">
        <v>800</v>
      </c>
      <c r="H96" s="3">
        <v>1100</v>
      </c>
      <c r="I96" s="3">
        <v>800</v>
      </c>
      <c r="J96" s="3">
        <v>800</v>
      </c>
      <c r="K96" s="3">
        <v>500</v>
      </c>
      <c r="L96" s="3">
        <v>500</v>
      </c>
      <c r="M96" s="3">
        <v>4225</v>
      </c>
      <c r="N96" s="3">
        <v>1000</v>
      </c>
      <c r="O96" s="3">
        <f>SUMIF('Week of 03-01'!$D$4:$D$599,A96,'Week of 03-01'!$W$4:$W$599)+SUMIF('Week of 03-01'!$D$4:$D$599,A96,'Week of 03-01'!$X$4:$X$599)</f>
        <v>1000</v>
      </c>
      <c r="P96" s="3">
        <f t="shared" si="6"/>
        <v>13500</v>
      </c>
      <c r="Q96" s="20">
        <f t="shared" si="7"/>
        <v>4.1612592592592597</v>
      </c>
      <c r="R96" s="2">
        <f t="shared" si="8"/>
        <v>0.68362962962962959</v>
      </c>
    </row>
    <row r="97" spans="1:18" x14ac:dyDescent="0.25">
      <c r="A97" t="s">
        <v>197</v>
      </c>
      <c r="B97" s="3">
        <v>123131</v>
      </c>
      <c r="C97" s="3">
        <v>20802</v>
      </c>
      <c r="D97" s="3">
        <v>975</v>
      </c>
      <c r="E97" s="3">
        <v>1675</v>
      </c>
      <c r="F97" s="3">
        <v>1275</v>
      </c>
      <c r="G97" s="3">
        <v>900</v>
      </c>
      <c r="H97" s="3">
        <v>600</v>
      </c>
      <c r="I97" s="3">
        <v>800</v>
      </c>
      <c r="J97" s="3">
        <v>300</v>
      </c>
      <c r="K97" s="3">
        <v>1500</v>
      </c>
      <c r="L97" s="3">
        <v>1800</v>
      </c>
      <c r="M97" s="3">
        <v>1500</v>
      </c>
      <c r="N97" s="3">
        <v>2300</v>
      </c>
      <c r="O97" s="3">
        <f>SUMIF('Week of 03-01'!$D$4:$D$599,A97,'Week of 03-01'!$W$4:$W$599)+SUMIF('Week of 03-01'!$D$4:$D$599,A97,'Week of 03-01'!$X$4:$X$599)</f>
        <v>3840</v>
      </c>
      <c r="P97" s="3">
        <f t="shared" si="6"/>
        <v>17465</v>
      </c>
      <c r="Q97" s="20">
        <f t="shared" si="7"/>
        <v>7.0501574577726887</v>
      </c>
      <c r="R97" s="2">
        <f t="shared" si="8"/>
        <v>1.1910678499856857</v>
      </c>
    </row>
    <row r="98" spans="1:18" x14ac:dyDescent="0.25">
      <c r="A98" t="s">
        <v>115</v>
      </c>
      <c r="B98" s="3">
        <v>68412</v>
      </c>
      <c r="C98" s="3">
        <v>15162</v>
      </c>
      <c r="D98" s="3">
        <v>0</v>
      </c>
      <c r="E98" s="3">
        <v>800</v>
      </c>
      <c r="F98" s="3">
        <v>500</v>
      </c>
      <c r="G98" s="3">
        <v>400</v>
      </c>
      <c r="H98" s="3">
        <v>500</v>
      </c>
      <c r="I98" s="3">
        <v>400</v>
      </c>
      <c r="J98" s="3">
        <v>300</v>
      </c>
      <c r="K98" s="3">
        <v>900</v>
      </c>
      <c r="L98" s="3">
        <v>1100</v>
      </c>
      <c r="M98" s="3">
        <v>1300</v>
      </c>
      <c r="N98" s="3">
        <v>1300</v>
      </c>
      <c r="O98" s="3">
        <f>SUMIF('Week of 03-01'!$D$4:$D$599,A98,'Week of 03-01'!$W$4:$W$599)+SUMIF('Week of 03-01'!$D$4:$D$599,A98,'Week of 03-01'!$X$4:$X$599)</f>
        <v>1470</v>
      </c>
      <c r="P98" s="3">
        <f t="shared" ref="P98:P101" si="9">SUM(D98:O98)</f>
        <v>8970</v>
      </c>
      <c r="Q98" s="20">
        <f t="shared" ref="Q98:Q101" si="10">B98/P98</f>
        <v>7.626755852842809</v>
      </c>
      <c r="R98" s="2">
        <f t="shared" si="8"/>
        <v>1.6903010033444816</v>
      </c>
    </row>
    <row r="99" spans="1:18" x14ac:dyDescent="0.25">
      <c r="A99" t="s">
        <v>538</v>
      </c>
      <c r="B99" s="3">
        <v>81801</v>
      </c>
      <c r="C99" s="3">
        <v>15337</v>
      </c>
      <c r="D99" s="3">
        <v>975</v>
      </c>
      <c r="E99" s="3">
        <v>1675</v>
      </c>
      <c r="F99" s="3">
        <v>1175</v>
      </c>
      <c r="G99" s="3">
        <v>500</v>
      </c>
      <c r="H99" s="3">
        <v>1300</v>
      </c>
      <c r="I99" s="3">
        <v>300</v>
      </c>
      <c r="J99" s="3">
        <v>200</v>
      </c>
      <c r="K99" s="3">
        <v>1000</v>
      </c>
      <c r="L99" s="3">
        <v>1200</v>
      </c>
      <c r="M99" s="3">
        <v>1100</v>
      </c>
      <c r="N99" s="3">
        <v>1700</v>
      </c>
      <c r="O99" s="3">
        <f>SUMIF('Week of 03-01'!$D$4:$D$599,A99,'Week of 03-01'!$W$4:$W$599)+SUMIF('Week of 03-01'!$D$4:$D$599,A99,'Week of 03-01'!$X$4:$X$599)</f>
        <v>1800</v>
      </c>
      <c r="P99" s="3">
        <f t="shared" si="9"/>
        <v>12925</v>
      </c>
      <c r="Q99" s="20">
        <f t="shared" si="10"/>
        <v>6.3288974854932301</v>
      </c>
      <c r="R99" s="2">
        <f t="shared" si="8"/>
        <v>1.1866150870406189</v>
      </c>
    </row>
    <row r="100" spans="1:18" x14ac:dyDescent="0.25">
      <c r="A100" t="s">
        <v>387</v>
      </c>
      <c r="B100" s="3">
        <v>37667</v>
      </c>
      <c r="C100" s="3">
        <v>7711</v>
      </c>
      <c r="D100" s="3">
        <v>0</v>
      </c>
      <c r="E100" s="3">
        <v>900</v>
      </c>
      <c r="F100" s="3">
        <v>975</v>
      </c>
      <c r="G100" s="3">
        <v>500</v>
      </c>
      <c r="H100" s="3">
        <v>300</v>
      </c>
      <c r="I100" s="3">
        <v>0</v>
      </c>
      <c r="J100" s="3">
        <v>0</v>
      </c>
      <c r="K100" s="3">
        <v>300</v>
      </c>
      <c r="L100" s="3">
        <v>300</v>
      </c>
      <c r="M100" s="3">
        <v>900</v>
      </c>
      <c r="N100" s="3">
        <v>600</v>
      </c>
      <c r="O100" s="3">
        <f>SUMIF('Week of 03-01'!$D$4:$D$599,A100,'Week of 03-01'!$W$4:$W$599)+SUMIF('Week of 03-01'!$D$4:$D$599,A100,'Week of 03-01'!$X$4:$X$599)</f>
        <v>600</v>
      </c>
      <c r="P100" s="3">
        <f t="shared" si="9"/>
        <v>5375</v>
      </c>
      <c r="Q100" s="20">
        <f t="shared" si="10"/>
        <v>7.0078139534883723</v>
      </c>
      <c r="R100" s="2">
        <f t="shared" si="8"/>
        <v>1.4346046511627908</v>
      </c>
    </row>
    <row r="101" spans="1:18" x14ac:dyDescent="0.25">
      <c r="A101" t="s">
        <v>257</v>
      </c>
      <c r="B101" s="3">
        <v>18069</v>
      </c>
      <c r="C101" s="3">
        <v>4744</v>
      </c>
      <c r="D101" s="3">
        <v>0</v>
      </c>
      <c r="E101" s="3">
        <v>500</v>
      </c>
      <c r="F101" s="3">
        <v>300</v>
      </c>
      <c r="G101" s="3">
        <v>200</v>
      </c>
      <c r="H101" s="3">
        <v>300</v>
      </c>
      <c r="I101" s="3">
        <v>0</v>
      </c>
      <c r="J101" s="3">
        <v>0</v>
      </c>
      <c r="K101" s="3">
        <v>200</v>
      </c>
      <c r="L101" s="3">
        <v>200</v>
      </c>
      <c r="M101" s="3">
        <v>200</v>
      </c>
      <c r="N101" s="3">
        <v>600</v>
      </c>
      <c r="O101" s="3">
        <f>SUMIF('Week of 03-01'!$D$4:$D$599,A101,'Week of 03-01'!$W$4:$W$599)+SUMIF('Week of 03-01'!$D$4:$D$599,A101,'Week of 03-01'!$X$4:$X$599)</f>
        <v>600</v>
      </c>
      <c r="P101" s="3">
        <f t="shared" si="9"/>
        <v>3100</v>
      </c>
      <c r="Q101" s="20">
        <f t="shared" si="10"/>
        <v>5.8287096774193552</v>
      </c>
      <c r="R101" s="2">
        <f t="shared" si="8"/>
        <v>1.5303225806451612</v>
      </c>
    </row>
  </sheetData>
  <autoFilter ref="A1:R101" xr:uid="{3696D33F-86D8-4EBE-9857-D17B1E01A986}">
    <sortState xmlns:xlrd2="http://schemas.microsoft.com/office/spreadsheetml/2017/richdata2" ref="A2:R101">
      <sortCondition ref="A1:A101"/>
    </sortState>
  </autoFilter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4F06-2459-43CB-90B6-991471E82113}">
  <dimension ref="A1:Z505"/>
  <sheetViews>
    <sheetView zoomScale="80" zoomScaleNormal="80" workbookViewId="0">
      <pane xSplit="4" ySplit="3" topLeftCell="E4" activePane="bottomRight" state="frozen"/>
      <selection pane="topRight" activeCell="H1" sqref="H1"/>
      <selection pane="bottomLeft" activeCell="A4" sqref="A4"/>
      <selection pane="bottomRight"/>
    </sheetView>
  </sheetViews>
  <sheetFormatPr defaultColWidth="8.85546875" defaultRowHeight="15" x14ac:dyDescent="0.25"/>
  <cols>
    <col min="2" max="2" width="12.42578125" style="1" bestFit="1" customWidth="1"/>
    <col min="3" max="3" width="60.85546875" customWidth="1"/>
    <col min="4" max="4" width="12.140625" bestFit="1" customWidth="1"/>
    <col min="5" max="24" width="12.140625" style="3" customWidth="1"/>
    <col min="25" max="26" width="12.42578125" style="3" customWidth="1"/>
  </cols>
  <sheetData>
    <row r="1" spans="1:26" x14ac:dyDescent="0.25">
      <c r="E1" s="52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2" t="s">
        <v>1</v>
      </c>
      <c r="Z1" s="51"/>
    </row>
    <row r="2" spans="1:26" x14ac:dyDescent="0.25">
      <c r="E2" s="52" t="s">
        <v>2</v>
      </c>
      <c r="F2" s="50"/>
      <c r="G2" s="50" t="s">
        <v>3</v>
      </c>
      <c r="H2" s="50"/>
      <c r="I2" s="50" t="s">
        <v>4</v>
      </c>
      <c r="J2" s="50"/>
      <c r="K2" s="50" t="s">
        <v>5</v>
      </c>
      <c r="L2" s="50"/>
      <c r="M2" s="50" t="s">
        <v>6</v>
      </c>
      <c r="N2" s="50"/>
      <c r="O2" s="50" t="s">
        <v>7</v>
      </c>
      <c r="P2" s="50"/>
      <c r="Q2" s="50" t="s">
        <v>8</v>
      </c>
      <c r="R2" s="50"/>
      <c r="S2" s="50" t="s">
        <v>1105</v>
      </c>
      <c r="T2" s="50"/>
      <c r="U2" s="50" t="s">
        <v>9</v>
      </c>
      <c r="V2" s="50"/>
      <c r="W2" s="50" t="s">
        <v>10</v>
      </c>
      <c r="X2" s="51"/>
      <c r="Y2" s="52" t="s">
        <v>10</v>
      </c>
      <c r="Z2" s="51"/>
    </row>
    <row r="3" spans="1:26" x14ac:dyDescent="0.25">
      <c r="A3" s="4" t="s">
        <v>11</v>
      </c>
      <c r="B3" s="5" t="s">
        <v>12</v>
      </c>
      <c r="C3" s="4" t="s">
        <v>13</v>
      </c>
      <c r="D3" s="4" t="s">
        <v>14</v>
      </c>
      <c r="E3" s="6" t="s">
        <v>15</v>
      </c>
      <c r="F3" s="6" t="s">
        <v>16</v>
      </c>
      <c r="G3" s="6" t="s">
        <v>15</v>
      </c>
      <c r="H3" s="6" t="s">
        <v>16</v>
      </c>
      <c r="I3" s="6" t="s">
        <v>15</v>
      </c>
      <c r="J3" s="6" t="s">
        <v>16</v>
      </c>
      <c r="K3" s="6" t="s">
        <v>15</v>
      </c>
      <c r="L3" s="6" t="s">
        <v>16</v>
      </c>
      <c r="M3" s="6" t="s">
        <v>15</v>
      </c>
      <c r="N3" s="6" t="s">
        <v>16</v>
      </c>
      <c r="O3" s="6" t="s">
        <v>15</v>
      </c>
      <c r="P3" s="6" t="s">
        <v>16</v>
      </c>
      <c r="Q3" s="6" t="s">
        <v>15</v>
      </c>
      <c r="R3" s="6" t="s">
        <v>16</v>
      </c>
      <c r="S3" s="6" t="s">
        <v>15</v>
      </c>
      <c r="T3" s="6" t="s">
        <v>16</v>
      </c>
      <c r="U3" s="6" t="s">
        <v>15</v>
      </c>
      <c r="V3" s="6" t="s">
        <v>16</v>
      </c>
      <c r="W3" s="6" t="s">
        <v>15</v>
      </c>
      <c r="X3" s="6" t="s">
        <v>16</v>
      </c>
      <c r="Y3" s="6" t="s">
        <v>15</v>
      </c>
      <c r="Z3" s="6" t="s">
        <v>16</v>
      </c>
    </row>
    <row r="4" spans="1:26" x14ac:dyDescent="0.25">
      <c r="A4" t="s">
        <v>17</v>
      </c>
      <c r="B4" t="s">
        <v>432</v>
      </c>
      <c r="C4" t="s">
        <v>433</v>
      </c>
      <c r="D4" t="s">
        <v>434</v>
      </c>
      <c r="E4" s="3">
        <v>1170</v>
      </c>
      <c r="F4" s="3">
        <v>0</v>
      </c>
      <c r="G4" s="3">
        <v>0</v>
      </c>
      <c r="H4" s="3">
        <v>0</v>
      </c>
      <c r="I4" s="3">
        <v>0</v>
      </c>
      <c r="J4" s="3">
        <v>400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f t="shared" ref="W4:W67" si="0">IF(ISNUMBER(E4),E4,0)+IF(ISNUMBER(G4),G4,0)+IF(ISNUMBER(I4),I4,0)+IF(ISNUMBER(K4),K4,0)+IF(ISNUMBER(M4),M4,0)+IF(ISNUMBER(O4),O4,0)+IF(ISNUMBER(Q4),Q4,0)+IF(ISNUMBER(S4),S4,0)+IF(ISNUMBER(U4),U4,0)</f>
        <v>1170</v>
      </c>
      <c r="X4" s="3">
        <f t="shared" ref="X4:X67" si="1">IF(ISNUMBER(F4),F4,0)+IF(ISNUMBER(H4),H4,0)+IF(ISNUMBER(J4),J4,0)+IF(ISNUMBER(L4),L4,0)+IF(ISNUMBER(N4),N4,0)+IF(ISNUMBER(P4),P4,0)+IF(ISNUMBER(R4),R4,0)+IF(ISNUMBER(T4),T4,0)+IF(ISNUMBER(V4),V4,0)</f>
        <v>400</v>
      </c>
      <c r="Y4" s="3">
        <v>1170</v>
      </c>
      <c r="Z4" s="3">
        <v>200</v>
      </c>
    </row>
    <row r="5" spans="1:26" x14ac:dyDescent="0.25">
      <c r="A5" t="s">
        <v>21</v>
      </c>
      <c r="B5" t="s">
        <v>435</v>
      </c>
      <c r="C5" t="s">
        <v>436</v>
      </c>
      <c r="D5" t="s">
        <v>434</v>
      </c>
      <c r="E5" s="3">
        <v>1170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f t="shared" si="0"/>
        <v>1170</v>
      </c>
      <c r="X5" s="3">
        <f t="shared" si="1"/>
        <v>0</v>
      </c>
      <c r="Y5" s="3">
        <v>0</v>
      </c>
      <c r="Z5" s="3">
        <v>0</v>
      </c>
    </row>
    <row r="6" spans="1:26" x14ac:dyDescent="0.25">
      <c r="A6" s="7" t="s">
        <v>37</v>
      </c>
      <c r="B6" t="s">
        <v>437</v>
      </c>
      <c r="C6" t="s">
        <v>438</v>
      </c>
      <c r="D6" s="10" t="s">
        <v>434</v>
      </c>
      <c r="E6" s="3">
        <v>0</v>
      </c>
      <c r="F6" s="3">
        <v>100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f t="shared" si="0"/>
        <v>0</v>
      </c>
      <c r="X6" s="3">
        <f t="shared" si="1"/>
        <v>100</v>
      </c>
      <c r="Y6" s="3">
        <v>0</v>
      </c>
      <c r="Z6" s="3">
        <v>0</v>
      </c>
    </row>
    <row r="7" spans="1:26" x14ac:dyDescent="0.25">
      <c r="A7" s="7" t="s">
        <v>342</v>
      </c>
      <c r="B7" t="s">
        <v>439</v>
      </c>
      <c r="C7" t="s">
        <v>440</v>
      </c>
      <c r="D7" s="10" t="s">
        <v>434</v>
      </c>
      <c r="E7" s="3">
        <v>0</v>
      </c>
      <c r="F7" s="3">
        <v>100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f t="shared" si="0"/>
        <v>0</v>
      </c>
      <c r="X7" s="3">
        <f t="shared" si="1"/>
        <v>100</v>
      </c>
      <c r="Y7" s="3">
        <v>0</v>
      </c>
      <c r="Z7" s="3">
        <v>0</v>
      </c>
    </row>
    <row r="8" spans="1:26" x14ac:dyDescent="0.25">
      <c r="A8" t="s">
        <v>37</v>
      </c>
      <c r="B8" t="s">
        <v>447</v>
      </c>
      <c r="C8" t="s">
        <v>448</v>
      </c>
      <c r="D8" t="s">
        <v>434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f t="shared" si="0"/>
        <v>0</v>
      </c>
      <c r="X8" s="3">
        <f t="shared" si="1"/>
        <v>0</v>
      </c>
      <c r="Y8" s="3">
        <v>0</v>
      </c>
      <c r="Z8" s="3">
        <v>200</v>
      </c>
    </row>
    <row r="9" spans="1:26" x14ac:dyDescent="0.25">
      <c r="A9" t="s">
        <v>37</v>
      </c>
      <c r="B9" t="s">
        <v>449</v>
      </c>
      <c r="C9" t="s">
        <v>450</v>
      </c>
      <c r="D9" t="s">
        <v>434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f t="shared" si="0"/>
        <v>0</v>
      </c>
      <c r="X9" s="3">
        <f t="shared" si="1"/>
        <v>0</v>
      </c>
      <c r="Y9" s="3">
        <v>0</v>
      </c>
      <c r="Z9" s="3">
        <v>200</v>
      </c>
    </row>
    <row r="10" spans="1:26" x14ac:dyDescent="0.25">
      <c r="A10" t="s">
        <v>37</v>
      </c>
      <c r="B10" t="s">
        <v>451</v>
      </c>
      <c r="C10" t="s">
        <v>452</v>
      </c>
      <c r="D10" t="s">
        <v>434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f t="shared" si="0"/>
        <v>0</v>
      </c>
      <c r="X10" s="3">
        <f t="shared" si="1"/>
        <v>0</v>
      </c>
      <c r="Y10" s="3">
        <v>0</v>
      </c>
      <c r="Z10" s="3">
        <v>100</v>
      </c>
    </row>
    <row r="11" spans="1:26" x14ac:dyDescent="0.25">
      <c r="A11" s="7" t="s">
        <v>1071</v>
      </c>
      <c r="B11" t="s">
        <v>441</v>
      </c>
      <c r="C11" t="s">
        <v>442</v>
      </c>
      <c r="D11" s="10" t="s">
        <v>434</v>
      </c>
      <c r="E11" s="3">
        <v>0</v>
      </c>
      <c r="F11" s="3">
        <v>100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f t="shared" si="0"/>
        <v>0</v>
      </c>
      <c r="X11" s="3">
        <f t="shared" si="1"/>
        <v>100</v>
      </c>
      <c r="Y11" s="3">
        <v>0</v>
      </c>
      <c r="Z11" s="3">
        <v>0</v>
      </c>
    </row>
    <row r="12" spans="1:26" x14ac:dyDescent="0.25">
      <c r="A12" s="12" t="s">
        <v>37</v>
      </c>
      <c r="B12" t="s">
        <v>443</v>
      </c>
      <c r="C12" s="9" t="s">
        <v>444</v>
      </c>
      <c r="D12" s="9" t="s">
        <v>434</v>
      </c>
      <c r="E12" s="3">
        <v>0</v>
      </c>
      <c r="F12" s="3">
        <v>100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f t="shared" si="0"/>
        <v>0</v>
      </c>
      <c r="X12" s="3">
        <f t="shared" si="1"/>
        <v>100</v>
      </c>
      <c r="Y12" s="3">
        <v>0</v>
      </c>
      <c r="Z12" s="3">
        <v>0</v>
      </c>
    </row>
    <row r="13" spans="1:26" x14ac:dyDescent="0.25">
      <c r="A13" s="7" t="s">
        <v>1071</v>
      </c>
      <c r="B13" t="s">
        <v>445</v>
      </c>
      <c r="C13" t="s">
        <v>446</v>
      </c>
      <c r="D13" s="10" t="s">
        <v>434</v>
      </c>
      <c r="E13" s="3">
        <v>0</v>
      </c>
      <c r="F13" s="3">
        <v>100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f t="shared" si="0"/>
        <v>0</v>
      </c>
      <c r="X13" s="3">
        <f t="shared" si="1"/>
        <v>100</v>
      </c>
      <c r="Y13" s="3">
        <v>0</v>
      </c>
      <c r="Z13" s="3">
        <v>0</v>
      </c>
    </row>
    <row r="14" spans="1:26" x14ac:dyDescent="0.25">
      <c r="A14" t="s">
        <v>133</v>
      </c>
      <c r="B14" t="s">
        <v>607</v>
      </c>
      <c r="C14" t="s">
        <v>608</v>
      </c>
      <c r="D14" t="s">
        <v>606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f t="shared" si="0"/>
        <v>0</v>
      </c>
      <c r="X14" s="3">
        <f t="shared" si="1"/>
        <v>0</v>
      </c>
      <c r="Y14" s="3">
        <v>0</v>
      </c>
      <c r="Z14" s="3">
        <v>500</v>
      </c>
    </row>
    <row r="15" spans="1:26" x14ac:dyDescent="0.25">
      <c r="A15" t="s">
        <v>17</v>
      </c>
      <c r="B15" t="s">
        <v>604</v>
      </c>
      <c r="C15" t="s">
        <v>605</v>
      </c>
      <c r="D15" t="s">
        <v>606</v>
      </c>
      <c r="E15" s="3">
        <v>0</v>
      </c>
      <c r="F15" s="3">
        <v>500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f t="shared" si="0"/>
        <v>0</v>
      </c>
      <c r="X15" s="3">
        <f t="shared" si="1"/>
        <v>500</v>
      </c>
      <c r="Y15" s="3">
        <v>0</v>
      </c>
      <c r="Z15" s="3">
        <v>300</v>
      </c>
    </row>
    <row r="16" spans="1:26" x14ac:dyDescent="0.25">
      <c r="A16" t="s">
        <v>1071</v>
      </c>
      <c r="B16" s="1" t="s">
        <v>1126</v>
      </c>
      <c r="C16" t="s">
        <v>1127</v>
      </c>
      <c r="D16" t="s">
        <v>606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100</v>
      </c>
      <c r="U16" s="3">
        <v>0</v>
      </c>
      <c r="V16" s="3">
        <v>0</v>
      </c>
      <c r="W16" s="3">
        <f t="shared" si="0"/>
        <v>0</v>
      </c>
      <c r="X16" s="3">
        <f t="shared" si="1"/>
        <v>100</v>
      </c>
      <c r="Y16" s="3">
        <v>0</v>
      </c>
      <c r="Z16" s="3">
        <v>0</v>
      </c>
    </row>
    <row r="17" spans="1:26" x14ac:dyDescent="0.25">
      <c r="A17" t="s">
        <v>21</v>
      </c>
      <c r="B17" t="s">
        <v>933</v>
      </c>
      <c r="C17" t="s">
        <v>934</v>
      </c>
      <c r="D17" t="s">
        <v>932</v>
      </c>
      <c r="E17" s="3">
        <v>0</v>
      </c>
      <c r="F17" s="3">
        <v>100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f t="shared" si="0"/>
        <v>0</v>
      </c>
      <c r="X17" s="3">
        <f t="shared" si="1"/>
        <v>100</v>
      </c>
      <c r="Y17" s="3">
        <v>0</v>
      </c>
      <c r="Z17" s="3">
        <v>0</v>
      </c>
    </row>
    <row r="18" spans="1:26" x14ac:dyDescent="0.25">
      <c r="A18" t="s">
        <v>17</v>
      </c>
      <c r="B18" t="s">
        <v>930</v>
      </c>
      <c r="C18" t="s">
        <v>931</v>
      </c>
      <c r="D18" t="s">
        <v>932</v>
      </c>
      <c r="E18" s="3">
        <v>0</v>
      </c>
      <c r="F18" s="3">
        <v>200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f t="shared" si="0"/>
        <v>0</v>
      </c>
      <c r="X18" s="3">
        <f t="shared" si="1"/>
        <v>200</v>
      </c>
      <c r="Y18" s="3">
        <v>0</v>
      </c>
      <c r="Z18" s="3">
        <v>100</v>
      </c>
    </row>
    <row r="19" spans="1:26" x14ac:dyDescent="0.25">
      <c r="A19" t="s">
        <v>17</v>
      </c>
      <c r="B19" t="s">
        <v>570</v>
      </c>
      <c r="C19" t="s">
        <v>571</v>
      </c>
      <c r="D19" t="s">
        <v>572</v>
      </c>
      <c r="E19" s="3">
        <v>0</v>
      </c>
      <c r="F19" s="3">
        <v>200</v>
      </c>
      <c r="G19" s="3">
        <v>0</v>
      </c>
      <c r="H19" s="3">
        <v>0</v>
      </c>
      <c r="I19" s="3">
        <v>0</v>
      </c>
      <c r="J19" s="3">
        <v>100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f t="shared" si="0"/>
        <v>0</v>
      </c>
      <c r="X19" s="3">
        <f t="shared" si="1"/>
        <v>300</v>
      </c>
      <c r="Y19" s="3">
        <v>0</v>
      </c>
      <c r="Z19" s="3">
        <v>100</v>
      </c>
    </row>
    <row r="20" spans="1:26" x14ac:dyDescent="0.25">
      <c r="A20" t="s">
        <v>21</v>
      </c>
      <c r="B20" t="s">
        <v>573</v>
      </c>
      <c r="C20" t="s">
        <v>574</v>
      </c>
      <c r="D20" t="s">
        <v>572</v>
      </c>
      <c r="E20" s="3">
        <v>0</v>
      </c>
      <c r="F20" s="3">
        <v>200</v>
      </c>
      <c r="G20" s="3">
        <v>0</v>
      </c>
      <c r="H20" s="3">
        <v>0</v>
      </c>
      <c r="I20" s="3">
        <v>0</v>
      </c>
      <c r="J20" s="3">
        <v>100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f t="shared" si="0"/>
        <v>0</v>
      </c>
      <c r="X20" s="3">
        <f t="shared" si="1"/>
        <v>300</v>
      </c>
      <c r="Y20" s="3">
        <v>0</v>
      </c>
      <c r="Z20" s="3">
        <v>400</v>
      </c>
    </row>
    <row r="21" spans="1:26" x14ac:dyDescent="0.25">
      <c r="A21" t="s">
        <v>17</v>
      </c>
      <c r="B21" t="s">
        <v>549</v>
      </c>
      <c r="C21" t="s">
        <v>550</v>
      </c>
      <c r="D21" t="s">
        <v>551</v>
      </c>
      <c r="E21" s="3">
        <v>0</v>
      </c>
      <c r="F21" s="3">
        <v>400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100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f t="shared" si="0"/>
        <v>0</v>
      </c>
      <c r="X21" s="3">
        <f t="shared" si="1"/>
        <v>500</v>
      </c>
      <c r="Y21" s="3">
        <v>0</v>
      </c>
      <c r="Z21" s="3">
        <v>200</v>
      </c>
    </row>
    <row r="22" spans="1:26" x14ac:dyDescent="0.25">
      <c r="A22" t="s">
        <v>21</v>
      </c>
      <c r="B22" t="s">
        <v>554</v>
      </c>
      <c r="C22" t="s">
        <v>555</v>
      </c>
      <c r="D22" t="s">
        <v>551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f t="shared" si="0"/>
        <v>0</v>
      </c>
      <c r="X22" s="3">
        <f t="shared" si="1"/>
        <v>0</v>
      </c>
      <c r="Y22" s="3">
        <v>0</v>
      </c>
      <c r="Z22" s="3">
        <v>0</v>
      </c>
    </row>
    <row r="23" spans="1:26" x14ac:dyDescent="0.25">
      <c r="A23" t="s">
        <v>1071</v>
      </c>
      <c r="B23" s="1" t="s">
        <v>552</v>
      </c>
      <c r="C23" t="s">
        <v>553</v>
      </c>
      <c r="D23" t="s">
        <v>551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100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f t="shared" si="0"/>
        <v>0</v>
      </c>
      <c r="X23" s="3">
        <f t="shared" si="1"/>
        <v>100</v>
      </c>
      <c r="Y23" s="3">
        <v>0</v>
      </c>
      <c r="Z23" s="3">
        <v>0</v>
      </c>
    </row>
    <row r="24" spans="1:26" x14ac:dyDescent="0.25">
      <c r="A24" t="s">
        <v>17</v>
      </c>
      <c r="B24" t="s">
        <v>556</v>
      </c>
      <c r="C24" t="s">
        <v>557</v>
      </c>
      <c r="D24" t="s">
        <v>558</v>
      </c>
      <c r="E24" s="3">
        <v>0</v>
      </c>
      <c r="F24" s="3">
        <v>300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f t="shared" si="0"/>
        <v>0</v>
      </c>
      <c r="X24" s="3">
        <f t="shared" si="1"/>
        <v>300</v>
      </c>
      <c r="Y24" s="3">
        <v>0</v>
      </c>
      <c r="Z24" s="3">
        <v>200</v>
      </c>
    </row>
    <row r="25" spans="1:26" x14ac:dyDescent="0.25">
      <c r="A25" t="s">
        <v>17</v>
      </c>
      <c r="B25" t="s">
        <v>393</v>
      </c>
      <c r="C25" t="s">
        <v>394</v>
      </c>
      <c r="D25" t="s">
        <v>395</v>
      </c>
      <c r="E25" s="3">
        <v>0</v>
      </c>
      <c r="F25" s="3">
        <v>500</v>
      </c>
      <c r="G25" s="3">
        <v>0</v>
      </c>
      <c r="H25" s="3">
        <v>0</v>
      </c>
      <c r="I25" s="3">
        <v>0</v>
      </c>
      <c r="J25" s="3">
        <v>100</v>
      </c>
      <c r="K25" s="3">
        <v>0</v>
      </c>
      <c r="L25" s="3">
        <v>0</v>
      </c>
      <c r="M25" s="3">
        <v>0</v>
      </c>
      <c r="N25" s="3">
        <v>200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f t="shared" si="0"/>
        <v>0</v>
      </c>
      <c r="X25" s="3">
        <f t="shared" si="1"/>
        <v>800</v>
      </c>
      <c r="Y25" s="3">
        <v>0</v>
      </c>
      <c r="Z25" s="3">
        <v>200</v>
      </c>
    </row>
    <row r="26" spans="1:26" x14ac:dyDescent="0.25">
      <c r="A26" t="s">
        <v>37</v>
      </c>
      <c r="B26" t="s">
        <v>396</v>
      </c>
      <c r="C26" t="s">
        <v>397</v>
      </c>
      <c r="D26" t="s">
        <v>395</v>
      </c>
      <c r="E26" s="3">
        <v>0</v>
      </c>
      <c r="F26" s="3">
        <v>100</v>
      </c>
      <c r="G26" s="3">
        <v>0</v>
      </c>
      <c r="H26" s="3">
        <v>0</v>
      </c>
      <c r="I26" s="3">
        <v>0</v>
      </c>
      <c r="J26" s="3">
        <v>100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f t="shared" si="0"/>
        <v>0</v>
      </c>
      <c r="X26" s="3">
        <f t="shared" si="1"/>
        <v>200</v>
      </c>
      <c r="Y26" s="3">
        <v>0</v>
      </c>
      <c r="Z26" s="3">
        <v>200</v>
      </c>
    </row>
    <row r="27" spans="1:26" x14ac:dyDescent="0.25">
      <c r="A27" t="s">
        <v>21</v>
      </c>
      <c r="B27" t="s">
        <v>398</v>
      </c>
      <c r="C27" t="s">
        <v>399</v>
      </c>
      <c r="D27" t="s">
        <v>395</v>
      </c>
      <c r="E27" s="3">
        <v>0</v>
      </c>
      <c r="F27" s="3">
        <v>100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f t="shared" si="0"/>
        <v>0</v>
      </c>
      <c r="X27" s="3">
        <f t="shared" si="1"/>
        <v>100</v>
      </c>
      <c r="Y27" s="3">
        <v>0</v>
      </c>
      <c r="Z27" s="3">
        <v>0</v>
      </c>
    </row>
    <row r="28" spans="1:26" x14ac:dyDescent="0.25">
      <c r="A28" t="s">
        <v>17</v>
      </c>
      <c r="B28" t="s">
        <v>1022</v>
      </c>
      <c r="C28" t="s">
        <v>1023</v>
      </c>
      <c r="D28" t="s">
        <v>1024</v>
      </c>
      <c r="E28" s="3">
        <v>0</v>
      </c>
      <c r="F28" s="3">
        <v>200</v>
      </c>
      <c r="G28" s="3">
        <v>0</v>
      </c>
      <c r="H28" s="3">
        <v>0</v>
      </c>
      <c r="I28" s="3">
        <v>0</v>
      </c>
      <c r="J28" s="3">
        <v>200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f t="shared" si="0"/>
        <v>0</v>
      </c>
      <c r="X28" s="3">
        <f t="shared" si="1"/>
        <v>400</v>
      </c>
      <c r="Y28" s="3">
        <v>0</v>
      </c>
      <c r="Z28" s="3">
        <v>100</v>
      </c>
    </row>
    <row r="29" spans="1:26" x14ac:dyDescent="0.25">
      <c r="A29" t="s">
        <v>37</v>
      </c>
      <c r="B29" t="s">
        <v>1027</v>
      </c>
      <c r="C29" t="s">
        <v>1028</v>
      </c>
      <c r="D29" t="s">
        <v>1024</v>
      </c>
      <c r="E29" s="3">
        <v>0</v>
      </c>
      <c r="F29" s="3">
        <v>100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f t="shared" si="0"/>
        <v>0</v>
      </c>
      <c r="X29" s="3">
        <f t="shared" si="1"/>
        <v>100</v>
      </c>
      <c r="Y29" s="3">
        <v>0</v>
      </c>
      <c r="Z29" s="3">
        <v>100</v>
      </c>
    </row>
    <row r="30" spans="1:26" x14ac:dyDescent="0.25">
      <c r="A30" t="s">
        <v>21</v>
      </c>
      <c r="B30" t="s">
        <v>1025</v>
      </c>
      <c r="C30" t="s">
        <v>1026</v>
      </c>
      <c r="D30" t="s">
        <v>1024</v>
      </c>
      <c r="E30" s="3">
        <v>0</v>
      </c>
      <c r="F30" s="3">
        <v>100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f t="shared" si="0"/>
        <v>0</v>
      </c>
      <c r="X30" s="3">
        <f t="shared" si="1"/>
        <v>100</v>
      </c>
      <c r="Y30" s="3">
        <v>0</v>
      </c>
      <c r="Z30" s="3">
        <v>300</v>
      </c>
    </row>
    <row r="31" spans="1:26" x14ac:dyDescent="0.25">
      <c r="A31" t="s">
        <v>17</v>
      </c>
      <c r="B31" t="s">
        <v>735</v>
      </c>
      <c r="C31" t="s">
        <v>736</v>
      </c>
      <c r="D31" t="s">
        <v>734</v>
      </c>
      <c r="E31" s="3">
        <v>0</v>
      </c>
      <c r="F31" s="3">
        <v>200</v>
      </c>
      <c r="G31" s="3">
        <v>0</v>
      </c>
      <c r="H31" s="3">
        <v>0</v>
      </c>
      <c r="I31" s="3">
        <v>0</v>
      </c>
      <c r="J31" s="3">
        <v>100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f t="shared" si="0"/>
        <v>0</v>
      </c>
      <c r="X31" s="3">
        <f t="shared" si="1"/>
        <v>300</v>
      </c>
      <c r="Y31" s="3">
        <v>0</v>
      </c>
      <c r="Z31" s="3">
        <v>300</v>
      </c>
    </row>
    <row r="32" spans="1:26" x14ac:dyDescent="0.25">
      <c r="A32" t="s">
        <v>21</v>
      </c>
      <c r="B32" t="s">
        <v>732</v>
      </c>
      <c r="C32" s="14" t="s">
        <v>733</v>
      </c>
      <c r="D32" s="14" t="s">
        <v>734</v>
      </c>
      <c r="E32" s="3">
        <v>0</v>
      </c>
      <c r="F32" s="3">
        <v>300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f t="shared" si="0"/>
        <v>0</v>
      </c>
      <c r="X32" s="3">
        <f t="shared" si="1"/>
        <v>300</v>
      </c>
      <c r="Y32" s="3">
        <v>0</v>
      </c>
      <c r="Z32" s="3">
        <v>200</v>
      </c>
    </row>
    <row r="33" spans="1:26" x14ac:dyDescent="0.25">
      <c r="A33" t="s">
        <v>37</v>
      </c>
      <c r="B33" t="s">
        <v>737</v>
      </c>
      <c r="C33" t="s">
        <v>738</v>
      </c>
      <c r="D33" t="s">
        <v>734</v>
      </c>
      <c r="E33" s="3">
        <v>0</v>
      </c>
      <c r="F33" s="3">
        <v>100</v>
      </c>
      <c r="G33" s="3">
        <v>0</v>
      </c>
      <c r="H33" s="3">
        <v>0</v>
      </c>
      <c r="I33" s="3">
        <v>0</v>
      </c>
      <c r="J33" s="3">
        <v>100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f t="shared" si="0"/>
        <v>0</v>
      </c>
      <c r="X33" s="3">
        <f t="shared" si="1"/>
        <v>200</v>
      </c>
      <c r="Y33" s="3">
        <v>0</v>
      </c>
      <c r="Z33" s="3">
        <v>0</v>
      </c>
    </row>
    <row r="34" spans="1:26" x14ac:dyDescent="0.25">
      <c r="A34" t="s">
        <v>17</v>
      </c>
      <c r="B34" t="s">
        <v>228</v>
      </c>
      <c r="C34" t="s">
        <v>229</v>
      </c>
      <c r="D34" t="s">
        <v>227</v>
      </c>
      <c r="E34" s="3">
        <v>0</v>
      </c>
      <c r="F34" s="3">
        <v>200</v>
      </c>
      <c r="G34" s="3">
        <v>0</v>
      </c>
      <c r="H34" s="3">
        <v>0</v>
      </c>
      <c r="I34" s="3">
        <v>0</v>
      </c>
      <c r="J34" s="3">
        <v>200</v>
      </c>
      <c r="K34" s="3">
        <v>0</v>
      </c>
      <c r="L34" s="3">
        <v>0</v>
      </c>
      <c r="M34" s="3">
        <v>0</v>
      </c>
      <c r="N34" s="3">
        <v>100</v>
      </c>
      <c r="O34" s="3">
        <v>1170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f t="shared" si="0"/>
        <v>1170</v>
      </c>
      <c r="X34" s="3">
        <f t="shared" si="1"/>
        <v>500</v>
      </c>
      <c r="Y34" s="3">
        <v>0</v>
      </c>
      <c r="Z34" s="3">
        <v>200</v>
      </c>
    </row>
    <row r="35" spans="1:26" x14ac:dyDescent="0.25">
      <c r="A35" t="s">
        <v>37</v>
      </c>
      <c r="B35" t="s">
        <v>240</v>
      </c>
      <c r="C35" t="s">
        <v>241</v>
      </c>
      <c r="D35" t="s">
        <v>227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100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f t="shared" si="0"/>
        <v>0</v>
      </c>
      <c r="X35" s="3">
        <f t="shared" si="1"/>
        <v>100</v>
      </c>
      <c r="Y35" s="3">
        <v>0</v>
      </c>
      <c r="Z35" s="3">
        <v>0</v>
      </c>
    </row>
    <row r="36" spans="1:26" x14ac:dyDescent="0.25">
      <c r="A36" t="s">
        <v>37</v>
      </c>
      <c r="B36" t="s">
        <v>232</v>
      </c>
      <c r="C36" t="s">
        <v>233</v>
      </c>
      <c r="D36" t="s">
        <v>227</v>
      </c>
      <c r="E36" s="3">
        <v>0</v>
      </c>
      <c r="F36" s="3">
        <v>100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f t="shared" si="0"/>
        <v>0</v>
      </c>
      <c r="X36" s="3">
        <f t="shared" si="1"/>
        <v>100</v>
      </c>
      <c r="Y36" s="3">
        <v>0</v>
      </c>
      <c r="Z36" s="3">
        <v>100</v>
      </c>
    </row>
    <row r="37" spans="1:26" x14ac:dyDescent="0.25">
      <c r="A37" s="7" t="s">
        <v>1071</v>
      </c>
      <c r="B37" s="1" t="s">
        <v>236</v>
      </c>
      <c r="C37" t="s">
        <v>237</v>
      </c>
      <c r="D37" t="s">
        <v>227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100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f t="shared" si="0"/>
        <v>0</v>
      </c>
      <c r="X37" s="3">
        <f t="shared" si="1"/>
        <v>100</v>
      </c>
      <c r="Y37" s="3">
        <v>0</v>
      </c>
      <c r="Z37" s="3">
        <v>0</v>
      </c>
    </row>
    <row r="38" spans="1:26" x14ac:dyDescent="0.25">
      <c r="A38" s="7" t="s">
        <v>1071</v>
      </c>
      <c r="B38" s="1" t="s">
        <v>238</v>
      </c>
      <c r="C38" t="s">
        <v>239</v>
      </c>
      <c r="D38" t="s">
        <v>227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100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f t="shared" si="0"/>
        <v>0</v>
      </c>
      <c r="X38" s="3">
        <f t="shared" si="1"/>
        <v>100</v>
      </c>
      <c r="Y38" s="3">
        <v>0</v>
      </c>
      <c r="Z38" s="3">
        <v>0</v>
      </c>
    </row>
    <row r="39" spans="1:26" x14ac:dyDescent="0.25">
      <c r="A39" t="s">
        <v>37</v>
      </c>
      <c r="B39" t="s">
        <v>242</v>
      </c>
      <c r="C39" t="s">
        <v>243</v>
      </c>
      <c r="D39" t="s">
        <v>227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f t="shared" si="0"/>
        <v>0</v>
      </c>
      <c r="X39" s="3">
        <f t="shared" si="1"/>
        <v>0</v>
      </c>
      <c r="Y39" s="3">
        <v>0</v>
      </c>
      <c r="Z39" s="3">
        <v>100</v>
      </c>
    </row>
    <row r="40" spans="1:26" x14ac:dyDescent="0.25">
      <c r="A40" t="s">
        <v>21</v>
      </c>
      <c r="B40" t="s">
        <v>230</v>
      </c>
      <c r="C40" t="s">
        <v>231</v>
      </c>
      <c r="D40" t="s">
        <v>227</v>
      </c>
      <c r="E40" s="3">
        <v>0</v>
      </c>
      <c r="F40" s="3">
        <v>100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f t="shared" si="0"/>
        <v>0</v>
      </c>
      <c r="X40" s="3">
        <f t="shared" si="1"/>
        <v>100</v>
      </c>
      <c r="Y40" s="3">
        <v>0</v>
      </c>
      <c r="Z40" s="3">
        <v>100</v>
      </c>
    </row>
    <row r="41" spans="1:26" x14ac:dyDescent="0.25">
      <c r="A41" t="s">
        <v>152</v>
      </c>
      <c r="B41" s="1" t="s">
        <v>234</v>
      </c>
      <c r="C41" t="s">
        <v>235</v>
      </c>
      <c r="D41" s="7" t="s">
        <v>227</v>
      </c>
      <c r="E41" s="3">
        <v>0</v>
      </c>
      <c r="F41" s="3">
        <v>100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f t="shared" si="0"/>
        <v>0</v>
      </c>
      <c r="X41" s="3">
        <f t="shared" si="1"/>
        <v>100</v>
      </c>
      <c r="Y41" s="3">
        <v>0</v>
      </c>
      <c r="Z41" s="3">
        <v>0</v>
      </c>
    </row>
    <row r="42" spans="1:26" x14ac:dyDescent="0.25">
      <c r="A42" t="s">
        <v>21</v>
      </c>
      <c r="B42" t="s">
        <v>225</v>
      </c>
      <c r="C42" t="s">
        <v>226</v>
      </c>
      <c r="D42" t="s">
        <v>227</v>
      </c>
      <c r="E42" s="3">
        <v>1170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900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f t="shared" si="0"/>
        <v>1170</v>
      </c>
      <c r="X42" s="3">
        <f t="shared" si="1"/>
        <v>900</v>
      </c>
      <c r="Y42" s="3">
        <v>1170</v>
      </c>
      <c r="Z42" s="3">
        <v>0</v>
      </c>
    </row>
    <row r="43" spans="1:26" x14ac:dyDescent="0.25">
      <c r="A43" t="s">
        <v>21</v>
      </c>
      <c r="B43" t="s">
        <v>307</v>
      </c>
      <c r="C43" t="s">
        <v>308</v>
      </c>
      <c r="D43" t="s">
        <v>294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f t="shared" si="0"/>
        <v>0</v>
      </c>
      <c r="X43" s="3">
        <f t="shared" si="1"/>
        <v>0</v>
      </c>
      <c r="Y43" s="3">
        <v>0</v>
      </c>
      <c r="Z43" s="3">
        <v>0</v>
      </c>
    </row>
    <row r="44" spans="1:26" x14ac:dyDescent="0.25">
      <c r="A44" t="s">
        <v>37</v>
      </c>
      <c r="B44" s="1" t="s">
        <v>1108</v>
      </c>
      <c r="C44" t="s">
        <v>1109</v>
      </c>
      <c r="D44" t="s">
        <v>294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100</v>
      </c>
      <c r="U44" s="3">
        <v>0</v>
      </c>
      <c r="V44" s="3">
        <v>0</v>
      </c>
      <c r="W44" s="3">
        <f t="shared" si="0"/>
        <v>0</v>
      </c>
      <c r="X44" s="3">
        <f t="shared" si="1"/>
        <v>100</v>
      </c>
      <c r="Y44" s="3">
        <v>0</v>
      </c>
      <c r="Z44" s="3">
        <v>0</v>
      </c>
    </row>
    <row r="45" spans="1:26" x14ac:dyDescent="0.25">
      <c r="A45" t="s">
        <v>37</v>
      </c>
      <c r="B45" t="s">
        <v>301</v>
      </c>
      <c r="C45" t="s">
        <v>302</v>
      </c>
      <c r="D45" t="s">
        <v>294</v>
      </c>
      <c r="E45" s="3">
        <v>0</v>
      </c>
      <c r="F45" s="3">
        <v>100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f t="shared" si="0"/>
        <v>0</v>
      </c>
      <c r="X45" s="3">
        <f t="shared" si="1"/>
        <v>100</v>
      </c>
      <c r="Y45" s="3">
        <v>0</v>
      </c>
      <c r="Z45" s="3">
        <v>200</v>
      </c>
    </row>
    <row r="46" spans="1:26" x14ac:dyDescent="0.25">
      <c r="A46" t="s">
        <v>309</v>
      </c>
      <c r="B46" s="1" t="s">
        <v>310</v>
      </c>
      <c r="C46" t="s">
        <v>311</v>
      </c>
      <c r="D46" t="s">
        <v>294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100</v>
      </c>
      <c r="S46" s="3">
        <v>0</v>
      </c>
      <c r="T46" s="3">
        <v>0</v>
      </c>
      <c r="U46" s="3">
        <v>0</v>
      </c>
      <c r="V46" s="3">
        <v>0</v>
      </c>
      <c r="W46" s="3">
        <f t="shared" si="0"/>
        <v>0</v>
      </c>
      <c r="X46" s="3">
        <f t="shared" si="1"/>
        <v>100</v>
      </c>
      <c r="Y46" s="3">
        <v>0</v>
      </c>
      <c r="Z46" s="3">
        <v>0</v>
      </c>
    </row>
    <row r="47" spans="1:26" x14ac:dyDescent="0.25">
      <c r="A47" t="s">
        <v>17</v>
      </c>
      <c r="B47" t="s">
        <v>292</v>
      </c>
      <c r="C47" t="s">
        <v>293</v>
      </c>
      <c r="D47" t="s">
        <v>294</v>
      </c>
      <c r="E47" s="3">
        <v>2340</v>
      </c>
      <c r="F47" s="3">
        <v>0</v>
      </c>
      <c r="G47" s="3">
        <v>0</v>
      </c>
      <c r="H47" s="3">
        <v>0</v>
      </c>
      <c r="I47" s="3">
        <v>0</v>
      </c>
      <c r="J47" s="3">
        <v>300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f t="shared" si="0"/>
        <v>2340</v>
      </c>
      <c r="X47" s="3">
        <f t="shared" si="1"/>
        <v>300</v>
      </c>
      <c r="Y47" s="3">
        <v>2340</v>
      </c>
      <c r="Z47" s="3">
        <v>0</v>
      </c>
    </row>
    <row r="48" spans="1:26" x14ac:dyDescent="0.25">
      <c r="A48" t="s">
        <v>37</v>
      </c>
      <c r="B48" t="s">
        <v>303</v>
      </c>
      <c r="C48" t="s">
        <v>304</v>
      </c>
      <c r="D48" t="s">
        <v>294</v>
      </c>
      <c r="E48" s="3">
        <v>0</v>
      </c>
      <c r="F48" s="3">
        <v>100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f t="shared" si="0"/>
        <v>0</v>
      </c>
      <c r="X48" s="3">
        <f t="shared" si="1"/>
        <v>100</v>
      </c>
      <c r="Y48" s="3">
        <v>0</v>
      </c>
      <c r="Z48" s="3">
        <v>200</v>
      </c>
    </row>
    <row r="49" spans="1:26" x14ac:dyDescent="0.25">
      <c r="A49" t="s">
        <v>21</v>
      </c>
      <c r="B49" t="s">
        <v>312</v>
      </c>
      <c r="C49" t="s">
        <v>313</v>
      </c>
      <c r="D49" t="s">
        <v>294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f t="shared" si="0"/>
        <v>0</v>
      </c>
      <c r="X49" s="3">
        <f t="shared" si="1"/>
        <v>0</v>
      </c>
      <c r="Y49" s="3">
        <v>0</v>
      </c>
      <c r="Z49" s="3">
        <v>0</v>
      </c>
    </row>
    <row r="50" spans="1:26" x14ac:dyDescent="0.25">
      <c r="A50" t="s">
        <v>37</v>
      </c>
      <c r="B50" t="s">
        <v>305</v>
      </c>
      <c r="C50" t="s">
        <v>306</v>
      </c>
      <c r="D50" t="s">
        <v>294</v>
      </c>
      <c r="E50" s="3">
        <v>0</v>
      </c>
      <c r="F50" s="3">
        <v>100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f t="shared" si="0"/>
        <v>0</v>
      </c>
      <c r="X50" s="3">
        <f t="shared" si="1"/>
        <v>100</v>
      </c>
      <c r="Y50" s="3">
        <v>0</v>
      </c>
      <c r="Z50" s="3">
        <v>100</v>
      </c>
    </row>
    <row r="51" spans="1:26" x14ac:dyDescent="0.25">
      <c r="A51" t="s">
        <v>30</v>
      </c>
      <c r="B51" t="s">
        <v>1148</v>
      </c>
      <c r="C51" t="s">
        <v>1149</v>
      </c>
      <c r="D51" t="s">
        <v>294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200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f t="shared" si="0"/>
        <v>0</v>
      </c>
      <c r="X51" s="3">
        <f t="shared" si="1"/>
        <v>200</v>
      </c>
      <c r="Y51" s="3">
        <v>0</v>
      </c>
      <c r="Z51" s="3">
        <v>0</v>
      </c>
    </row>
    <row r="52" spans="1:26" x14ac:dyDescent="0.25">
      <c r="A52" t="s">
        <v>21</v>
      </c>
      <c r="B52" t="s">
        <v>295</v>
      </c>
      <c r="C52" t="s">
        <v>296</v>
      </c>
      <c r="D52" t="s">
        <v>294</v>
      </c>
      <c r="E52" s="3">
        <v>0</v>
      </c>
      <c r="F52" s="3">
        <v>600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f t="shared" si="0"/>
        <v>0</v>
      </c>
      <c r="X52" s="3">
        <f t="shared" si="1"/>
        <v>600</v>
      </c>
      <c r="Y52" s="3">
        <v>0</v>
      </c>
      <c r="Z52" s="3">
        <v>300</v>
      </c>
    </row>
    <row r="53" spans="1:26" x14ac:dyDescent="0.25">
      <c r="A53" t="s">
        <v>30</v>
      </c>
      <c r="B53" s="1" t="s">
        <v>299</v>
      </c>
      <c r="C53" t="s">
        <v>300</v>
      </c>
      <c r="D53" s="7" t="s">
        <v>294</v>
      </c>
      <c r="E53" s="3">
        <v>0</v>
      </c>
      <c r="F53" s="3">
        <v>100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f t="shared" si="0"/>
        <v>0</v>
      </c>
      <c r="X53" s="3">
        <f t="shared" si="1"/>
        <v>100</v>
      </c>
      <c r="Y53" s="3">
        <v>0</v>
      </c>
      <c r="Z53" s="3">
        <v>0</v>
      </c>
    </row>
    <row r="54" spans="1:26" x14ac:dyDescent="0.25">
      <c r="A54" t="s">
        <v>37</v>
      </c>
      <c r="B54" t="s">
        <v>297</v>
      </c>
      <c r="C54" t="s">
        <v>298</v>
      </c>
      <c r="D54" t="s">
        <v>294</v>
      </c>
      <c r="E54" s="3">
        <v>0</v>
      </c>
      <c r="F54" s="3">
        <v>100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f t="shared" si="0"/>
        <v>0</v>
      </c>
      <c r="X54" s="3">
        <f t="shared" si="1"/>
        <v>100</v>
      </c>
      <c r="Y54" s="3">
        <v>0</v>
      </c>
      <c r="Z54" s="3">
        <v>100</v>
      </c>
    </row>
    <row r="55" spans="1:26" x14ac:dyDescent="0.25">
      <c r="A55" t="s">
        <v>21</v>
      </c>
      <c r="B55" t="s">
        <v>483</v>
      </c>
      <c r="C55" t="s">
        <v>484</v>
      </c>
      <c r="D55" t="s">
        <v>485</v>
      </c>
      <c r="E55" s="3">
        <v>1170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f t="shared" si="0"/>
        <v>1170</v>
      </c>
      <c r="X55" s="3">
        <f t="shared" si="1"/>
        <v>0</v>
      </c>
      <c r="Y55" s="3">
        <v>0</v>
      </c>
      <c r="Z55" s="3">
        <v>500</v>
      </c>
    </row>
    <row r="56" spans="1:26" x14ac:dyDescent="0.25">
      <c r="A56" t="s">
        <v>21</v>
      </c>
      <c r="B56" t="s">
        <v>492</v>
      </c>
      <c r="C56" t="s">
        <v>493</v>
      </c>
      <c r="D56" t="s">
        <v>485</v>
      </c>
      <c r="E56" s="3">
        <v>0</v>
      </c>
      <c r="F56" s="3">
        <v>0</v>
      </c>
      <c r="G56" s="3">
        <v>0</v>
      </c>
      <c r="H56" s="3">
        <v>100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f t="shared" si="0"/>
        <v>0</v>
      </c>
      <c r="X56" s="3">
        <f t="shared" si="1"/>
        <v>100</v>
      </c>
      <c r="Y56" s="3">
        <v>0</v>
      </c>
      <c r="Z56" s="3">
        <v>100</v>
      </c>
    </row>
    <row r="57" spans="1:26" x14ac:dyDescent="0.25">
      <c r="A57" t="s">
        <v>17</v>
      </c>
      <c r="B57" t="s">
        <v>486</v>
      </c>
      <c r="C57" t="s">
        <v>487</v>
      </c>
      <c r="D57" t="s">
        <v>485</v>
      </c>
      <c r="E57" s="3">
        <v>0</v>
      </c>
      <c r="F57" s="3">
        <v>300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f t="shared" si="0"/>
        <v>0</v>
      </c>
      <c r="X57" s="3">
        <f t="shared" si="1"/>
        <v>300</v>
      </c>
      <c r="Y57" s="3">
        <v>0</v>
      </c>
      <c r="Z57" s="3">
        <v>200</v>
      </c>
    </row>
    <row r="58" spans="1:26" x14ac:dyDescent="0.25">
      <c r="A58" t="s">
        <v>37</v>
      </c>
      <c r="B58" t="s">
        <v>488</v>
      </c>
      <c r="C58" t="s">
        <v>489</v>
      </c>
      <c r="D58" t="s">
        <v>485</v>
      </c>
      <c r="E58" s="3">
        <v>0</v>
      </c>
      <c r="F58" s="3">
        <v>100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f t="shared" si="0"/>
        <v>0</v>
      </c>
      <c r="X58" s="3">
        <f t="shared" si="1"/>
        <v>100</v>
      </c>
      <c r="Y58" s="3">
        <v>0</v>
      </c>
      <c r="Z58" s="3">
        <v>100</v>
      </c>
    </row>
    <row r="59" spans="1:26" x14ac:dyDescent="0.25">
      <c r="A59" t="s">
        <v>21</v>
      </c>
      <c r="B59" t="s">
        <v>490</v>
      </c>
      <c r="C59" t="s">
        <v>491</v>
      </c>
      <c r="D59" t="s">
        <v>485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f t="shared" si="0"/>
        <v>0</v>
      </c>
      <c r="X59" s="3">
        <f t="shared" si="1"/>
        <v>0</v>
      </c>
      <c r="Y59" s="3">
        <v>0</v>
      </c>
      <c r="Z59" s="3">
        <v>0</v>
      </c>
    </row>
    <row r="60" spans="1:26" x14ac:dyDescent="0.25">
      <c r="A60" t="s">
        <v>17</v>
      </c>
      <c r="B60" t="s">
        <v>278</v>
      </c>
      <c r="C60" t="s">
        <v>279</v>
      </c>
      <c r="D60" t="s">
        <v>277</v>
      </c>
      <c r="E60" s="3">
        <v>1170</v>
      </c>
      <c r="F60" s="3">
        <v>0</v>
      </c>
      <c r="G60" s="3">
        <v>0</v>
      </c>
      <c r="H60" s="3">
        <v>0</v>
      </c>
      <c r="I60" s="3">
        <v>0</v>
      </c>
      <c r="J60" s="3">
        <v>100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f t="shared" si="0"/>
        <v>1170</v>
      </c>
      <c r="X60" s="3">
        <f t="shared" si="1"/>
        <v>100</v>
      </c>
      <c r="Y60" s="3">
        <v>0</v>
      </c>
      <c r="Z60" s="3">
        <v>900</v>
      </c>
    </row>
    <row r="61" spans="1:26" x14ac:dyDescent="0.25">
      <c r="A61" t="s">
        <v>30</v>
      </c>
      <c r="B61" s="1" t="s">
        <v>284</v>
      </c>
      <c r="C61" t="s">
        <v>285</v>
      </c>
      <c r="D61" t="s">
        <v>277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100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f t="shared" si="0"/>
        <v>0</v>
      </c>
      <c r="X61" s="3">
        <f t="shared" si="1"/>
        <v>100</v>
      </c>
      <c r="Y61" s="3">
        <v>0</v>
      </c>
      <c r="Z61" s="3">
        <v>0</v>
      </c>
    </row>
    <row r="62" spans="1:26" x14ac:dyDescent="0.25">
      <c r="A62" t="s">
        <v>30</v>
      </c>
      <c r="B62" s="1" t="s">
        <v>286</v>
      </c>
      <c r="C62" t="s">
        <v>287</v>
      </c>
      <c r="D62" t="s">
        <v>277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100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f t="shared" si="0"/>
        <v>0</v>
      </c>
      <c r="X62" s="3">
        <f t="shared" si="1"/>
        <v>100</v>
      </c>
      <c r="Y62" s="3">
        <v>0</v>
      </c>
      <c r="Z62" s="3">
        <v>0</v>
      </c>
    </row>
    <row r="63" spans="1:26" x14ac:dyDescent="0.25">
      <c r="A63" t="s">
        <v>37</v>
      </c>
      <c r="B63" t="s">
        <v>280</v>
      </c>
      <c r="C63" t="s">
        <v>281</v>
      </c>
      <c r="D63" t="s">
        <v>277</v>
      </c>
      <c r="E63" s="3">
        <v>0</v>
      </c>
      <c r="F63" s="3">
        <v>100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f t="shared" si="0"/>
        <v>0</v>
      </c>
      <c r="X63" s="3">
        <f t="shared" si="1"/>
        <v>100</v>
      </c>
      <c r="Y63" s="3">
        <v>0</v>
      </c>
      <c r="Z63" s="3">
        <v>100</v>
      </c>
    </row>
    <row r="64" spans="1:26" x14ac:dyDescent="0.25">
      <c r="A64" t="s">
        <v>37</v>
      </c>
      <c r="B64" t="s">
        <v>282</v>
      </c>
      <c r="C64" t="s">
        <v>283</v>
      </c>
      <c r="D64" t="s">
        <v>277</v>
      </c>
      <c r="E64" s="3">
        <v>0</v>
      </c>
      <c r="F64" s="3">
        <v>100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f t="shared" si="0"/>
        <v>0</v>
      </c>
      <c r="X64" s="3">
        <f t="shared" si="1"/>
        <v>100</v>
      </c>
      <c r="Y64" s="3">
        <v>0</v>
      </c>
      <c r="Z64" s="3">
        <v>100</v>
      </c>
    </row>
    <row r="65" spans="1:26" x14ac:dyDescent="0.25">
      <c r="A65" s="7" t="s">
        <v>1071</v>
      </c>
      <c r="B65" s="1" t="s">
        <v>288</v>
      </c>
      <c r="C65" t="s">
        <v>289</v>
      </c>
      <c r="D65" t="s">
        <v>277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100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f t="shared" si="0"/>
        <v>0</v>
      </c>
      <c r="X65" s="3">
        <f t="shared" si="1"/>
        <v>100</v>
      </c>
      <c r="Y65" s="3">
        <v>0</v>
      </c>
      <c r="Z65" s="3">
        <v>0</v>
      </c>
    </row>
    <row r="66" spans="1:26" x14ac:dyDescent="0.25">
      <c r="A66" s="7" t="s">
        <v>1071</v>
      </c>
      <c r="B66" s="1" t="s">
        <v>290</v>
      </c>
      <c r="C66" t="s">
        <v>291</v>
      </c>
      <c r="D66" t="s">
        <v>277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100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f t="shared" si="0"/>
        <v>0</v>
      </c>
      <c r="X66" s="3">
        <f t="shared" si="1"/>
        <v>100</v>
      </c>
      <c r="Y66" s="3">
        <v>0</v>
      </c>
      <c r="Z66" s="3">
        <v>0</v>
      </c>
    </row>
    <row r="67" spans="1:26" x14ac:dyDescent="0.25">
      <c r="A67" t="s">
        <v>21</v>
      </c>
      <c r="B67" t="s">
        <v>275</v>
      </c>
      <c r="C67" t="s">
        <v>276</v>
      </c>
      <c r="D67" t="s">
        <v>277</v>
      </c>
      <c r="E67" s="3">
        <v>2340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f t="shared" si="0"/>
        <v>2340</v>
      </c>
      <c r="X67" s="3">
        <f t="shared" si="1"/>
        <v>0</v>
      </c>
      <c r="Y67" s="3">
        <v>1170</v>
      </c>
      <c r="Z67" s="3">
        <v>400</v>
      </c>
    </row>
    <row r="68" spans="1:26" x14ac:dyDescent="0.25">
      <c r="A68" t="s">
        <v>17</v>
      </c>
      <c r="B68" t="s">
        <v>534</v>
      </c>
      <c r="C68" t="s">
        <v>535</v>
      </c>
      <c r="D68" t="s">
        <v>533</v>
      </c>
      <c r="E68" s="3">
        <v>0</v>
      </c>
      <c r="F68" s="3">
        <v>500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f t="shared" ref="W68:W131" si="2">IF(ISNUMBER(E68),E68,0)+IF(ISNUMBER(G68),G68,0)+IF(ISNUMBER(I68),I68,0)+IF(ISNUMBER(K68),K68,0)+IF(ISNUMBER(M68),M68,0)+IF(ISNUMBER(O68),O68,0)+IF(ISNUMBER(Q68),Q68,0)+IF(ISNUMBER(S68),S68,0)+IF(ISNUMBER(U68),U68,0)</f>
        <v>0</v>
      </c>
      <c r="X68" s="3">
        <f t="shared" ref="X68:X131" si="3">IF(ISNUMBER(F68),F68,0)+IF(ISNUMBER(H68),H68,0)+IF(ISNUMBER(J68),J68,0)+IF(ISNUMBER(L68),L68,0)+IF(ISNUMBER(N68),N68,0)+IF(ISNUMBER(P68),P68,0)+IF(ISNUMBER(R68),R68,0)+IF(ISNUMBER(T68),T68,0)+IF(ISNUMBER(V68),V68,0)</f>
        <v>500</v>
      </c>
      <c r="Y68" s="3">
        <v>0</v>
      </c>
      <c r="Z68" s="3">
        <v>300</v>
      </c>
    </row>
    <row r="69" spans="1:26" x14ac:dyDescent="0.25">
      <c r="A69" t="s">
        <v>21</v>
      </c>
      <c r="B69" t="s">
        <v>531</v>
      </c>
      <c r="C69" t="s">
        <v>532</v>
      </c>
      <c r="D69" t="s">
        <v>533</v>
      </c>
      <c r="E69" s="3">
        <v>0</v>
      </c>
      <c r="F69" s="3">
        <v>700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f t="shared" si="2"/>
        <v>0</v>
      </c>
      <c r="X69" s="3">
        <f t="shared" si="3"/>
        <v>700</v>
      </c>
      <c r="Y69" s="3">
        <v>0</v>
      </c>
      <c r="Z69" s="3">
        <v>400</v>
      </c>
    </row>
    <row r="70" spans="1:26" x14ac:dyDescent="0.25">
      <c r="A70" t="s">
        <v>17</v>
      </c>
      <c r="B70" t="s">
        <v>739</v>
      </c>
      <c r="C70" t="s">
        <v>740</v>
      </c>
      <c r="D70" t="s">
        <v>741</v>
      </c>
      <c r="E70" s="3">
        <v>0</v>
      </c>
      <c r="F70" s="3">
        <v>200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f t="shared" si="2"/>
        <v>0</v>
      </c>
      <c r="X70" s="3">
        <f t="shared" si="3"/>
        <v>200</v>
      </c>
      <c r="Y70" s="3">
        <v>0</v>
      </c>
      <c r="Z70" s="3">
        <v>100</v>
      </c>
    </row>
    <row r="71" spans="1:26" x14ac:dyDescent="0.25">
      <c r="A71" t="s">
        <v>21</v>
      </c>
      <c r="B71" t="s">
        <v>462</v>
      </c>
      <c r="C71" t="s">
        <v>463</v>
      </c>
      <c r="D71" t="s">
        <v>461</v>
      </c>
      <c r="E71" s="3">
        <v>1170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f t="shared" si="2"/>
        <v>1170</v>
      </c>
      <c r="X71" s="3">
        <f t="shared" si="3"/>
        <v>0</v>
      </c>
      <c r="Y71" s="3">
        <v>0</v>
      </c>
      <c r="Z71" s="3">
        <v>400</v>
      </c>
    </row>
    <row r="72" spans="1:26" x14ac:dyDescent="0.25">
      <c r="A72" t="s">
        <v>17</v>
      </c>
      <c r="B72" t="s">
        <v>459</v>
      </c>
      <c r="C72" t="s">
        <v>460</v>
      </c>
      <c r="D72" t="s">
        <v>461</v>
      </c>
      <c r="E72" s="3">
        <v>0</v>
      </c>
      <c r="F72" s="3">
        <v>200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100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f t="shared" si="2"/>
        <v>0</v>
      </c>
      <c r="X72" s="3">
        <f t="shared" si="3"/>
        <v>300</v>
      </c>
      <c r="Y72" s="3">
        <v>0</v>
      </c>
      <c r="Z72" s="3">
        <v>200</v>
      </c>
    </row>
    <row r="73" spans="1:26" x14ac:dyDescent="0.25">
      <c r="A73" t="s">
        <v>30</v>
      </c>
      <c r="B73" s="1" t="s">
        <v>466</v>
      </c>
      <c r="C73" t="s">
        <v>467</v>
      </c>
      <c r="D73" t="s">
        <v>461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100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f t="shared" si="2"/>
        <v>0</v>
      </c>
      <c r="X73" s="3">
        <f t="shared" si="3"/>
        <v>100</v>
      </c>
      <c r="Y73" s="3">
        <v>0</v>
      </c>
      <c r="Z73" s="3">
        <v>0</v>
      </c>
    </row>
    <row r="74" spans="1:26" x14ac:dyDescent="0.25">
      <c r="A74" t="s">
        <v>30</v>
      </c>
      <c r="B74" s="1" t="s">
        <v>470</v>
      </c>
      <c r="C74" t="s">
        <v>471</v>
      </c>
      <c r="D74" t="s">
        <v>461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100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f t="shared" si="2"/>
        <v>0</v>
      </c>
      <c r="X74" s="3">
        <f t="shared" si="3"/>
        <v>100</v>
      </c>
      <c r="Y74" s="3">
        <v>0</v>
      </c>
      <c r="Z74" s="3">
        <v>0</v>
      </c>
    </row>
    <row r="75" spans="1:26" x14ac:dyDescent="0.25">
      <c r="A75" t="s">
        <v>30</v>
      </c>
      <c r="B75" s="1" t="s">
        <v>468</v>
      </c>
      <c r="C75" t="s">
        <v>469</v>
      </c>
      <c r="D75" s="21" t="s">
        <v>461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100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f t="shared" si="2"/>
        <v>0</v>
      </c>
      <c r="X75" s="3">
        <f t="shared" si="3"/>
        <v>100</v>
      </c>
      <c r="Y75" s="3">
        <v>0</v>
      </c>
      <c r="Z75" s="3">
        <v>0</v>
      </c>
    </row>
    <row r="76" spans="1:26" x14ac:dyDescent="0.25">
      <c r="A76" t="s">
        <v>342</v>
      </c>
      <c r="B76" s="1" t="s">
        <v>464</v>
      </c>
      <c r="C76" t="s">
        <v>465</v>
      </c>
      <c r="D76" t="s">
        <v>461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100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f t="shared" si="2"/>
        <v>0</v>
      </c>
      <c r="X76" s="3">
        <f t="shared" si="3"/>
        <v>100</v>
      </c>
      <c r="Y76" s="3">
        <v>0</v>
      </c>
      <c r="Z76" s="3">
        <v>0</v>
      </c>
    </row>
    <row r="77" spans="1:26" x14ac:dyDescent="0.25">
      <c r="A77" t="s">
        <v>30</v>
      </c>
      <c r="B77" s="1" t="s">
        <v>472</v>
      </c>
      <c r="C77" t="s">
        <v>473</v>
      </c>
      <c r="D77" t="s">
        <v>461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100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f t="shared" si="2"/>
        <v>0</v>
      </c>
      <c r="X77" s="3">
        <f t="shared" si="3"/>
        <v>100</v>
      </c>
      <c r="Y77" s="3">
        <v>0</v>
      </c>
      <c r="Z77" s="3">
        <v>0</v>
      </c>
    </row>
    <row r="78" spans="1:26" x14ac:dyDescent="0.25">
      <c r="A78" t="s">
        <v>17</v>
      </c>
      <c r="B78" t="s">
        <v>835</v>
      </c>
      <c r="C78" t="s">
        <v>836</v>
      </c>
      <c r="D78" t="s">
        <v>837</v>
      </c>
      <c r="E78" s="3">
        <v>0</v>
      </c>
      <c r="F78" s="3">
        <v>200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f t="shared" si="2"/>
        <v>0</v>
      </c>
      <c r="X78" s="3">
        <f t="shared" si="3"/>
        <v>200</v>
      </c>
      <c r="Y78" s="3">
        <v>0</v>
      </c>
      <c r="Z78" s="3">
        <v>200</v>
      </c>
    </row>
    <row r="79" spans="1:26" x14ac:dyDescent="0.25">
      <c r="A79" t="s">
        <v>37</v>
      </c>
      <c r="B79" t="s">
        <v>838</v>
      </c>
      <c r="C79" t="s">
        <v>839</v>
      </c>
      <c r="D79" t="s">
        <v>837</v>
      </c>
      <c r="E79" s="3">
        <v>0</v>
      </c>
      <c r="F79" s="3">
        <v>100</v>
      </c>
      <c r="G79" s="3">
        <v>0</v>
      </c>
      <c r="H79" s="3">
        <v>0</v>
      </c>
      <c r="I79" s="3">
        <v>0</v>
      </c>
      <c r="J79" s="3">
        <v>200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f t="shared" si="2"/>
        <v>0</v>
      </c>
      <c r="X79" s="3">
        <f t="shared" si="3"/>
        <v>300</v>
      </c>
      <c r="Y79" s="3">
        <v>0</v>
      </c>
      <c r="Z79" s="3">
        <v>200</v>
      </c>
    </row>
    <row r="80" spans="1:26" x14ac:dyDescent="0.25">
      <c r="A80" t="s">
        <v>1071</v>
      </c>
      <c r="B80" t="s">
        <v>840</v>
      </c>
      <c r="C80" t="s">
        <v>841</v>
      </c>
      <c r="D80" s="7" t="s">
        <v>837</v>
      </c>
      <c r="E80" s="3">
        <v>0</v>
      </c>
      <c r="F80" s="3">
        <v>100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100</v>
      </c>
      <c r="S80" s="3">
        <v>0</v>
      </c>
      <c r="T80" s="3">
        <v>0</v>
      </c>
      <c r="U80" s="3">
        <v>0</v>
      </c>
      <c r="V80" s="3">
        <v>0</v>
      </c>
      <c r="W80" s="3">
        <f t="shared" si="2"/>
        <v>0</v>
      </c>
      <c r="X80" s="3">
        <f t="shared" si="3"/>
        <v>200</v>
      </c>
      <c r="Y80" s="3">
        <v>0</v>
      </c>
      <c r="Z80" s="3">
        <v>0</v>
      </c>
    </row>
    <row r="81" spans="1:26" x14ac:dyDescent="0.25">
      <c r="A81" s="7" t="s">
        <v>37</v>
      </c>
      <c r="B81" t="s">
        <v>842</v>
      </c>
      <c r="C81" t="s">
        <v>843</v>
      </c>
      <c r="D81" s="10" t="s">
        <v>837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f t="shared" si="2"/>
        <v>0</v>
      </c>
      <c r="X81" s="3">
        <f t="shared" si="3"/>
        <v>0</v>
      </c>
      <c r="Y81" s="3">
        <v>0</v>
      </c>
      <c r="Z81" s="3">
        <v>0</v>
      </c>
    </row>
    <row r="82" spans="1:26" x14ac:dyDescent="0.25">
      <c r="A82" t="s">
        <v>17</v>
      </c>
      <c r="B82" t="s">
        <v>664</v>
      </c>
      <c r="C82" t="s">
        <v>665</v>
      </c>
      <c r="D82" t="s">
        <v>666</v>
      </c>
      <c r="E82" s="3">
        <v>1170</v>
      </c>
      <c r="F82" s="3">
        <v>0</v>
      </c>
      <c r="G82" s="3">
        <v>0</v>
      </c>
      <c r="H82" s="3">
        <v>0</v>
      </c>
      <c r="I82" s="3">
        <v>0</v>
      </c>
      <c r="J82" s="3">
        <v>100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300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f t="shared" si="2"/>
        <v>1170</v>
      </c>
      <c r="X82" s="3">
        <f t="shared" si="3"/>
        <v>400</v>
      </c>
      <c r="Y82" s="3">
        <v>1170</v>
      </c>
      <c r="Z82" s="3">
        <v>500</v>
      </c>
    </row>
    <row r="83" spans="1:26" x14ac:dyDescent="0.25">
      <c r="A83" t="s">
        <v>21</v>
      </c>
      <c r="B83" t="s">
        <v>667</v>
      </c>
      <c r="C83" t="s">
        <v>668</v>
      </c>
      <c r="D83" t="s">
        <v>666</v>
      </c>
      <c r="E83" s="3">
        <v>0</v>
      </c>
      <c r="F83" s="3">
        <v>600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f t="shared" si="2"/>
        <v>0</v>
      </c>
      <c r="X83" s="3">
        <f t="shared" si="3"/>
        <v>600</v>
      </c>
      <c r="Y83" s="3">
        <v>0</v>
      </c>
      <c r="Z83" s="3">
        <v>300</v>
      </c>
    </row>
    <row r="84" spans="1:26" x14ac:dyDescent="0.25">
      <c r="A84" t="s">
        <v>21</v>
      </c>
      <c r="B84" t="s">
        <v>669</v>
      </c>
      <c r="C84" t="s">
        <v>670</v>
      </c>
      <c r="D84" t="s">
        <v>666</v>
      </c>
      <c r="E84" s="3">
        <v>0</v>
      </c>
      <c r="F84" s="3">
        <v>500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f t="shared" si="2"/>
        <v>0</v>
      </c>
      <c r="X84" s="3">
        <f t="shared" si="3"/>
        <v>500</v>
      </c>
      <c r="Y84" s="3">
        <v>0</v>
      </c>
      <c r="Z84" s="3">
        <v>700</v>
      </c>
    </row>
    <row r="85" spans="1:26" x14ac:dyDescent="0.25">
      <c r="A85" t="s">
        <v>30</v>
      </c>
      <c r="B85" s="1" t="s">
        <v>671</v>
      </c>
      <c r="C85" t="s">
        <v>672</v>
      </c>
      <c r="D85" t="s">
        <v>666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100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f t="shared" si="2"/>
        <v>0</v>
      </c>
      <c r="X85" s="3">
        <f t="shared" si="3"/>
        <v>100</v>
      </c>
      <c r="Y85" s="3">
        <v>0</v>
      </c>
      <c r="Z85" s="3">
        <v>0</v>
      </c>
    </row>
    <row r="86" spans="1:26" x14ac:dyDescent="0.25">
      <c r="A86" t="s">
        <v>17</v>
      </c>
      <c r="B86" t="s">
        <v>692</v>
      </c>
      <c r="C86" t="s">
        <v>693</v>
      </c>
      <c r="D86" t="s">
        <v>691</v>
      </c>
      <c r="E86" s="3">
        <v>0</v>
      </c>
      <c r="F86" s="3">
        <v>500</v>
      </c>
      <c r="G86" s="3">
        <v>0</v>
      </c>
      <c r="H86" s="3">
        <v>0</v>
      </c>
      <c r="I86" s="3">
        <v>0</v>
      </c>
      <c r="J86" s="3">
        <v>100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f t="shared" si="2"/>
        <v>0</v>
      </c>
      <c r="X86" s="3">
        <f t="shared" si="3"/>
        <v>600</v>
      </c>
      <c r="Y86" s="3">
        <v>0</v>
      </c>
      <c r="Z86" s="3">
        <v>400</v>
      </c>
    </row>
    <row r="87" spans="1:26" x14ac:dyDescent="0.25">
      <c r="A87" t="s">
        <v>21</v>
      </c>
      <c r="B87" t="s">
        <v>689</v>
      </c>
      <c r="C87" t="s">
        <v>690</v>
      </c>
      <c r="D87" t="s">
        <v>691</v>
      </c>
      <c r="E87" s="3">
        <v>0</v>
      </c>
      <c r="F87" s="3">
        <v>700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f t="shared" si="2"/>
        <v>0</v>
      </c>
      <c r="X87" s="3">
        <f t="shared" si="3"/>
        <v>700</v>
      </c>
      <c r="Y87" s="3">
        <v>0</v>
      </c>
      <c r="Z87" s="3">
        <v>400</v>
      </c>
    </row>
    <row r="88" spans="1:26" x14ac:dyDescent="0.25">
      <c r="A88" t="s">
        <v>37</v>
      </c>
      <c r="B88" t="s">
        <v>696</v>
      </c>
      <c r="C88" t="s">
        <v>697</v>
      </c>
      <c r="D88" t="s">
        <v>691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f t="shared" si="2"/>
        <v>0</v>
      </c>
      <c r="X88" s="3">
        <f t="shared" si="3"/>
        <v>0</v>
      </c>
      <c r="Y88" s="3">
        <v>0</v>
      </c>
      <c r="Z88" s="3">
        <v>300</v>
      </c>
    </row>
    <row r="89" spans="1:26" x14ac:dyDescent="0.25">
      <c r="A89" t="s">
        <v>37</v>
      </c>
      <c r="B89" t="s">
        <v>698</v>
      </c>
      <c r="C89" t="s">
        <v>699</v>
      </c>
      <c r="D89" t="s">
        <v>691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f t="shared" si="2"/>
        <v>0</v>
      </c>
      <c r="X89" s="3">
        <f t="shared" si="3"/>
        <v>0</v>
      </c>
      <c r="Y89" s="3">
        <v>0</v>
      </c>
      <c r="Z89" s="3">
        <v>0</v>
      </c>
    </row>
    <row r="90" spans="1:26" x14ac:dyDescent="0.25">
      <c r="A90" t="s">
        <v>37</v>
      </c>
      <c r="B90" t="s">
        <v>700</v>
      </c>
      <c r="C90" t="s">
        <v>701</v>
      </c>
      <c r="D90" t="s">
        <v>691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f t="shared" si="2"/>
        <v>0</v>
      </c>
      <c r="X90" s="3">
        <f t="shared" si="3"/>
        <v>0</v>
      </c>
      <c r="Y90" s="3">
        <v>0</v>
      </c>
      <c r="Z90" s="3">
        <v>100</v>
      </c>
    </row>
    <row r="91" spans="1:26" x14ac:dyDescent="0.25">
      <c r="A91" s="7" t="s">
        <v>1071</v>
      </c>
      <c r="B91" s="1" t="s">
        <v>694</v>
      </c>
      <c r="C91" t="s">
        <v>695</v>
      </c>
      <c r="D91" t="s">
        <v>691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100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f t="shared" si="2"/>
        <v>0</v>
      </c>
      <c r="X91" s="3">
        <f t="shared" si="3"/>
        <v>100</v>
      </c>
      <c r="Y91" s="3">
        <v>0</v>
      </c>
      <c r="Z91" s="3">
        <v>0</v>
      </c>
    </row>
    <row r="92" spans="1:26" x14ac:dyDescent="0.25">
      <c r="A92" t="s">
        <v>17</v>
      </c>
      <c r="B92" t="s">
        <v>682</v>
      </c>
      <c r="C92" t="s">
        <v>683</v>
      </c>
      <c r="D92" t="s">
        <v>684</v>
      </c>
      <c r="E92" s="3">
        <v>0</v>
      </c>
      <c r="F92" s="3">
        <v>300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100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f t="shared" si="2"/>
        <v>0</v>
      </c>
      <c r="X92" s="3">
        <f t="shared" si="3"/>
        <v>400</v>
      </c>
      <c r="Y92" s="3">
        <v>0</v>
      </c>
      <c r="Z92" s="3">
        <v>300</v>
      </c>
    </row>
    <row r="93" spans="1:26" x14ac:dyDescent="0.25">
      <c r="A93" t="s">
        <v>21</v>
      </c>
      <c r="B93" t="s">
        <v>685</v>
      </c>
      <c r="C93" t="s">
        <v>686</v>
      </c>
      <c r="D93" t="s">
        <v>684</v>
      </c>
      <c r="E93" s="3">
        <v>0</v>
      </c>
      <c r="F93" s="3">
        <v>100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f t="shared" si="2"/>
        <v>0</v>
      </c>
      <c r="X93" s="3">
        <f t="shared" si="3"/>
        <v>100</v>
      </c>
      <c r="Y93" s="3">
        <v>0</v>
      </c>
      <c r="Z93" s="3">
        <v>0</v>
      </c>
    </row>
    <row r="94" spans="1:26" x14ac:dyDescent="0.25">
      <c r="A94" t="s">
        <v>37</v>
      </c>
      <c r="B94" s="1" t="s">
        <v>687</v>
      </c>
      <c r="C94" t="s">
        <v>688</v>
      </c>
      <c r="D94" t="s">
        <v>684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100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f t="shared" si="2"/>
        <v>0</v>
      </c>
      <c r="X94" s="3">
        <f t="shared" si="3"/>
        <v>100</v>
      </c>
      <c r="Y94" s="3">
        <v>0</v>
      </c>
      <c r="Z94" s="3">
        <v>0</v>
      </c>
    </row>
    <row r="95" spans="1:26" x14ac:dyDescent="0.25">
      <c r="A95" t="s">
        <v>17</v>
      </c>
      <c r="B95" t="s">
        <v>1044</v>
      </c>
      <c r="C95" t="s">
        <v>1045</v>
      </c>
      <c r="D95" t="s">
        <v>1046</v>
      </c>
      <c r="E95" s="3">
        <v>0</v>
      </c>
      <c r="F95" s="3">
        <v>200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f t="shared" si="2"/>
        <v>0</v>
      </c>
      <c r="X95" s="3">
        <f t="shared" si="3"/>
        <v>200</v>
      </c>
      <c r="Y95" s="3">
        <v>0</v>
      </c>
      <c r="Z95" s="3">
        <v>100</v>
      </c>
    </row>
    <row r="96" spans="1:26" x14ac:dyDescent="0.25">
      <c r="A96" t="s">
        <v>21</v>
      </c>
      <c r="B96" t="s">
        <v>1047</v>
      </c>
      <c r="C96" t="s">
        <v>1048</v>
      </c>
      <c r="D96" t="s">
        <v>1046</v>
      </c>
      <c r="E96" s="3">
        <v>0</v>
      </c>
      <c r="F96" s="3">
        <v>100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f t="shared" si="2"/>
        <v>0</v>
      </c>
      <c r="X96" s="3">
        <f t="shared" si="3"/>
        <v>100</v>
      </c>
      <c r="Y96" s="3">
        <v>0</v>
      </c>
      <c r="Z96" s="3">
        <v>0</v>
      </c>
    </row>
    <row r="97" spans="1:26" x14ac:dyDescent="0.25">
      <c r="A97" t="s">
        <v>17</v>
      </c>
      <c r="B97" t="s">
        <v>213</v>
      </c>
      <c r="C97" t="s">
        <v>214</v>
      </c>
      <c r="D97" t="s">
        <v>215</v>
      </c>
      <c r="E97" s="3">
        <v>0</v>
      </c>
      <c r="F97" s="3">
        <v>100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f t="shared" si="2"/>
        <v>0</v>
      </c>
      <c r="X97" s="3">
        <f t="shared" si="3"/>
        <v>100</v>
      </c>
      <c r="Y97" s="3">
        <v>0</v>
      </c>
      <c r="Z97" s="3">
        <v>100</v>
      </c>
    </row>
    <row r="98" spans="1:26" x14ac:dyDescent="0.25">
      <c r="A98" t="s">
        <v>216</v>
      </c>
      <c r="B98" s="23" t="s">
        <v>1066</v>
      </c>
      <c r="C98" t="s">
        <v>217</v>
      </c>
      <c r="D98" s="10" t="s">
        <v>215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100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f t="shared" si="2"/>
        <v>0</v>
      </c>
      <c r="X98" s="3">
        <f t="shared" si="3"/>
        <v>100</v>
      </c>
      <c r="Y98" s="3">
        <v>0</v>
      </c>
      <c r="Z98" s="3">
        <v>0</v>
      </c>
    </row>
    <row r="99" spans="1:26" x14ac:dyDescent="0.25">
      <c r="A99" t="s">
        <v>17</v>
      </c>
      <c r="B99" t="s">
        <v>425</v>
      </c>
      <c r="C99" t="s">
        <v>426</v>
      </c>
      <c r="D99" t="s">
        <v>427</v>
      </c>
      <c r="E99" s="3">
        <v>1170</v>
      </c>
      <c r="F99" s="3">
        <v>0</v>
      </c>
      <c r="G99" s="3">
        <v>0</v>
      </c>
      <c r="H99" s="3">
        <v>0</v>
      </c>
      <c r="I99" s="3">
        <v>0</v>
      </c>
      <c r="J99" s="3">
        <v>300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f t="shared" si="2"/>
        <v>1170</v>
      </c>
      <c r="X99" s="3">
        <f t="shared" si="3"/>
        <v>300</v>
      </c>
      <c r="Y99" s="3">
        <v>0</v>
      </c>
      <c r="Z99" s="3">
        <v>700</v>
      </c>
    </row>
    <row r="100" spans="1:26" x14ac:dyDescent="0.25">
      <c r="A100" t="s">
        <v>21</v>
      </c>
      <c r="B100" t="s">
        <v>428</v>
      </c>
      <c r="C100" t="s">
        <v>429</v>
      </c>
      <c r="D100" t="s">
        <v>427</v>
      </c>
      <c r="E100" s="3">
        <v>0</v>
      </c>
      <c r="F100" s="3">
        <v>300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f t="shared" si="2"/>
        <v>0</v>
      </c>
      <c r="X100" s="3">
        <f t="shared" si="3"/>
        <v>300</v>
      </c>
      <c r="Y100" s="3">
        <v>0</v>
      </c>
      <c r="Z100" s="3">
        <v>100</v>
      </c>
    </row>
    <row r="101" spans="1:26" x14ac:dyDescent="0.25">
      <c r="A101" t="s">
        <v>21</v>
      </c>
      <c r="B101" t="s">
        <v>430</v>
      </c>
      <c r="C101" t="s">
        <v>431</v>
      </c>
      <c r="D101" t="s">
        <v>427</v>
      </c>
      <c r="E101" s="3">
        <v>0</v>
      </c>
      <c r="F101" s="3">
        <v>100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f t="shared" si="2"/>
        <v>0</v>
      </c>
      <c r="X101" s="3">
        <f t="shared" si="3"/>
        <v>100</v>
      </c>
      <c r="Y101" s="3">
        <v>0</v>
      </c>
      <c r="Z101" s="3">
        <v>0</v>
      </c>
    </row>
    <row r="102" spans="1:26" x14ac:dyDescent="0.25">
      <c r="A102" t="s">
        <v>17</v>
      </c>
      <c r="B102" t="s">
        <v>71</v>
      </c>
      <c r="C102" t="s">
        <v>72</v>
      </c>
      <c r="D102" t="s">
        <v>73</v>
      </c>
      <c r="E102" s="3">
        <v>0</v>
      </c>
      <c r="F102" s="3">
        <v>400</v>
      </c>
      <c r="G102" s="3">
        <v>0</v>
      </c>
      <c r="H102" s="3">
        <v>0</v>
      </c>
      <c r="I102" s="3">
        <v>0</v>
      </c>
      <c r="J102" s="3">
        <v>200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f t="shared" si="2"/>
        <v>0</v>
      </c>
      <c r="X102" s="3">
        <f t="shared" si="3"/>
        <v>600</v>
      </c>
      <c r="Y102" s="3">
        <v>0</v>
      </c>
      <c r="Z102" s="3">
        <v>200</v>
      </c>
    </row>
    <row r="103" spans="1:26" x14ac:dyDescent="0.25">
      <c r="A103" t="s">
        <v>21</v>
      </c>
      <c r="B103" t="s">
        <v>74</v>
      </c>
      <c r="C103" t="s">
        <v>75</v>
      </c>
      <c r="D103" t="s">
        <v>73</v>
      </c>
      <c r="E103" s="3">
        <v>0</v>
      </c>
      <c r="F103" s="3">
        <v>200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f t="shared" si="2"/>
        <v>0</v>
      </c>
      <c r="X103" s="3">
        <f t="shared" si="3"/>
        <v>200</v>
      </c>
      <c r="Y103" s="3">
        <v>0</v>
      </c>
      <c r="Z103" s="3">
        <v>200</v>
      </c>
    </row>
    <row r="104" spans="1:26" x14ac:dyDescent="0.25">
      <c r="A104" s="7" t="s">
        <v>1071</v>
      </c>
      <c r="B104" s="1" t="s">
        <v>76</v>
      </c>
      <c r="C104" t="s">
        <v>77</v>
      </c>
      <c r="D104" t="s">
        <v>73</v>
      </c>
      <c r="E104" s="3">
        <v>0</v>
      </c>
      <c r="F104" s="3">
        <v>100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f t="shared" si="2"/>
        <v>0</v>
      </c>
      <c r="X104" s="3">
        <f t="shared" si="3"/>
        <v>100</v>
      </c>
      <c r="Y104" s="3">
        <v>0</v>
      </c>
      <c r="Z104" s="3">
        <v>0</v>
      </c>
    </row>
    <row r="105" spans="1:26" x14ac:dyDescent="0.25">
      <c r="A105" s="7" t="s">
        <v>37</v>
      </c>
      <c r="B105" t="s">
        <v>82</v>
      </c>
      <c r="C105" t="s">
        <v>83</v>
      </c>
      <c r="D105" s="10" t="s">
        <v>73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f t="shared" si="2"/>
        <v>0</v>
      </c>
      <c r="X105" s="3">
        <f t="shared" si="3"/>
        <v>0</v>
      </c>
      <c r="Y105" s="3">
        <v>0</v>
      </c>
      <c r="Z105" s="3">
        <v>0</v>
      </c>
    </row>
    <row r="106" spans="1:26" x14ac:dyDescent="0.25">
      <c r="A106" s="7" t="s">
        <v>37</v>
      </c>
      <c r="B106" t="s">
        <v>84</v>
      </c>
      <c r="C106" t="s">
        <v>85</v>
      </c>
      <c r="D106" s="10" t="s">
        <v>73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f t="shared" si="2"/>
        <v>0</v>
      </c>
      <c r="X106" s="3">
        <f t="shared" si="3"/>
        <v>0</v>
      </c>
      <c r="Y106" s="3">
        <v>0</v>
      </c>
      <c r="Z106" s="3">
        <v>0</v>
      </c>
    </row>
    <row r="107" spans="1:26" x14ac:dyDescent="0.25">
      <c r="A107" t="s">
        <v>37</v>
      </c>
      <c r="B107" t="s">
        <v>86</v>
      </c>
      <c r="C107" t="s">
        <v>87</v>
      </c>
      <c r="D107" t="s">
        <v>73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f t="shared" si="2"/>
        <v>0</v>
      </c>
      <c r="X107" s="3">
        <f t="shared" si="3"/>
        <v>0</v>
      </c>
      <c r="Y107" s="3">
        <v>0</v>
      </c>
      <c r="Z107" s="3">
        <v>0</v>
      </c>
    </row>
    <row r="108" spans="1:26" x14ac:dyDescent="0.25">
      <c r="A108" s="7" t="s">
        <v>1071</v>
      </c>
      <c r="B108" s="1" t="s">
        <v>78</v>
      </c>
      <c r="C108" t="s">
        <v>79</v>
      </c>
      <c r="D108" t="s">
        <v>73</v>
      </c>
      <c r="E108" s="3">
        <v>0</v>
      </c>
      <c r="F108" s="3">
        <v>100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f t="shared" si="2"/>
        <v>0</v>
      </c>
      <c r="X108" s="3">
        <f t="shared" si="3"/>
        <v>100</v>
      </c>
      <c r="Y108" s="3">
        <v>0</v>
      </c>
      <c r="Z108" s="3">
        <v>0</v>
      </c>
    </row>
    <row r="109" spans="1:26" x14ac:dyDescent="0.25">
      <c r="A109" s="7" t="s">
        <v>1071</v>
      </c>
      <c r="B109" s="1" t="s">
        <v>80</v>
      </c>
      <c r="C109" t="s">
        <v>81</v>
      </c>
      <c r="D109" t="s">
        <v>73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100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f t="shared" si="2"/>
        <v>0</v>
      </c>
      <c r="X109" s="3">
        <f t="shared" si="3"/>
        <v>100</v>
      </c>
      <c r="Y109" s="3">
        <v>0</v>
      </c>
      <c r="Z109" s="3">
        <v>0</v>
      </c>
    </row>
    <row r="110" spans="1:26" x14ac:dyDescent="0.25">
      <c r="A110" t="s">
        <v>21</v>
      </c>
      <c r="B110" t="s">
        <v>617</v>
      </c>
      <c r="C110" t="s">
        <v>618</v>
      </c>
      <c r="D110" t="s">
        <v>616</v>
      </c>
      <c r="E110" s="3">
        <v>0</v>
      </c>
      <c r="F110" s="3">
        <v>700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f t="shared" si="2"/>
        <v>0</v>
      </c>
      <c r="X110" s="3">
        <f t="shared" si="3"/>
        <v>700</v>
      </c>
      <c r="Y110" s="3">
        <v>0</v>
      </c>
      <c r="Z110" s="3">
        <v>400</v>
      </c>
    </row>
    <row r="111" spans="1:26" x14ac:dyDescent="0.25">
      <c r="A111" t="s">
        <v>17</v>
      </c>
      <c r="B111" t="s">
        <v>614</v>
      </c>
      <c r="C111" t="s">
        <v>615</v>
      </c>
      <c r="D111" t="s">
        <v>616</v>
      </c>
      <c r="E111" s="3">
        <v>1170</v>
      </c>
      <c r="F111" s="3">
        <v>0</v>
      </c>
      <c r="G111" s="3">
        <v>0</v>
      </c>
      <c r="H111" s="3">
        <v>0</v>
      </c>
      <c r="I111" s="3">
        <v>0</v>
      </c>
      <c r="J111" s="3">
        <v>200</v>
      </c>
      <c r="K111" s="3">
        <v>0</v>
      </c>
      <c r="L111" s="3">
        <v>0</v>
      </c>
      <c r="M111" s="3">
        <v>0</v>
      </c>
      <c r="N111" s="3">
        <v>0</v>
      </c>
      <c r="O111" s="3">
        <v>2340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f t="shared" si="2"/>
        <v>3510</v>
      </c>
      <c r="X111" s="3">
        <f t="shared" si="3"/>
        <v>200</v>
      </c>
      <c r="Y111" s="3">
        <v>0</v>
      </c>
      <c r="Z111" s="3">
        <v>500</v>
      </c>
    </row>
    <row r="112" spans="1:26" x14ac:dyDescent="0.25">
      <c r="A112" t="s">
        <v>37</v>
      </c>
      <c r="B112" t="s">
        <v>621</v>
      </c>
      <c r="C112" t="s">
        <v>622</v>
      </c>
      <c r="D112" t="s">
        <v>616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f t="shared" si="2"/>
        <v>0</v>
      </c>
      <c r="X112" s="3">
        <f t="shared" si="3"/>
        <v>0</v>
      </c>
      <c r="Y112" s="3">
        <v>0</v>
      </c>
      <c r="Z112" s="3">
        <v>100</v>
      </c>
    </row>
    <row r="113" spans="1:26" x14ac:dyDescent="0.25">
      <c r="A113" t="s">
        <v>152</v>
      </c>
      <c r="B113" s="1" t="s">
        <v>619</v>
      </c>
      <c r="C113" t="s">
        <v>620</v>
      </c>
      <c r="D113" t="s">
        <v>616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100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f t="shared" si="2"/>
        <v>0</v>
      </c>
      <c r="X113" s="3">
        <f t="shared" si="3"/>
        <v>100</v>
      </c>
      <c r="Y113" s="3">
        <v>0</v>
      </c>
      <c r="Z113" s="3">
        <v>0</v>
      </c>
    </row>
    <row r="114" spans="1:26" x14ac:dyDescent="0.25">
      <c r="A114" t="s">
        <v>21</v>
      </c>
      <c r="B114" t="s">
        <v>374</v>
      </c>
      <c r="C114" t="s">
        <v>375</v>
      </c>
      <c r="D114" t="s">
        <v>376</v>
      </c>
      <c r="E114" s="3">
        <v>3510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2340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f t="shared" si="2"/>
        <v>5850</v>
      </c>
      <c r="X114" s="3">
        <f t="shared" si="3"/>
        <v>0</v>
      </c>
      <c r="Y114" s="3">
        <v>4680</v>
      </c>
      <c r="Z114" s="3">
        <v>0</v>
      </c>
    </row>
    <row r="115" spans="1:26" x14ac:dyDescent="0.25">
      <c r="A115" t="s">
        <v>17</v>
      </c>
      <c r="B115" t="s">
        <v>377</v>
      </c>
      <c r="C115" t="s">
        <v>378</v>
      </c>
      <c r="D115" t="s">
        <v>376</v>
      </c>
      <c r="E115" s="3">
        <v>1170</v>
      </c>
      <c r="F115" s="3">
        <v>0</v>
      </c>
      <c r="G115" s="3">
        <v>0</v>
      </c>
      <c r="H115" s="3">
        <v>0</v>
      </c>
      <c r="I115" s="3">
        <v>0</v>
      </c>
      <c r="J115" s="3">
        <v>500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f t="shared" si="2"/>
        <v>1170</v>
      </c>
      <c r="X115" s="3">
        <f t="shared" si="3"/>
        <v>500</v>
      </c>
      <c r="Y115" s="3">
        <v>0</v>
      </c>
      <c r="Z115" s="3">
        <v>1600</v>
      </c>
    </row>
    <row r="116" spans="1:26" x14ac:dyDescent="0.25">
      <c r="A116" t="s">
        <v>37</v>
      </c>
      <c r="B116" t="s">
        <v>383</v>
      </c>
      <c r="C116" t="s">
        <v>384</v>
      </c>
      <c r="D116" t="s">
        <v>376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f t="shared" si="2"/>
        <v>0</v>
      </c>
      <c r="X116" s="3">
        <f t="shared" si="3"/>
        <v>0</v>
      </c>
      <c r="Y116" s="3">
        <v>0</v>
      </c>
      <c r="Z116" s="3">
        <v>100</v>
      </c>
    </row>
    <row r="117" spans="1:26" x14ac:dyDescent="0.25">
      <c r="A117" s="7" t="s">
        <v>1071</v>
      </c>
      <c r="B117" s="1" t="s">
        <v>381</v>
      </c>
      <c r="C117" t="s">
        <v>382</v>
      </c>
      <c r="D117" t="s">
        <v>376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100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f t="shared" si="2"/>
        <v>0</v>
      </c>
      <c r="X117" s="3">
        <f t="shared" si="3"/>
        <v>100</v>
      </c>
      <c r="Y117" s="3">
        <v>0</v>
      </c>
      <c r="Z117" s="3">
        <v>0</v>
      </c>
    </row>
    <row r="118" spans="1:26" x14ac:dyDescent="0.25">
      <c r="A118" t="s">
        <v>37</v>
      </c>
      <c r="B118" t="s">
        <v>379</v>
      </c>
      <c r="C118" s="7" t="s">
        <v>380</v>
      </c>
      <c r="D118" t="s">
        <v>376</v>
      </c>
      <c r="E118" s="3">
        <v>0</v>
      </c>
      <c r="F118" s="3">
        <v>100</v>
      </c>
      <c r="G118" s="3">
        <v>0</v>
      </c>
      <c r="H118" s="3">
        <v>0</v>
      </c>
      <c r="I118" s="3">
        <v>0</v>
      </c>
      <c r="J118" s="3">
        <v>100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f t="shared" si="2"/>
        <v>0</v>
      </c>
      <c r="X118" s="3">
        <f t="shared" si="3"/>
        <v>200</v>
      </c>
      <c r="Y118" s="3">
        <v>0</v>
      </c>
      <c r="Z118" s="3">
        <v>100</v>
      </c>
    </row>
    <row r="119" spans="1:26" x14ac:dyDescent="0.25">
      <c r="A119" t="s">
        <v>17</v>
      </c>
      <c r="B119" t="s">
        <v>960</v>
      </c>
      <c r="C119" t="s">
        <v>961</v>
      </c>
      <c r="D119" t="s">
        <v>962</v>
      </c>
      <c r="E119" s="3">
        <v>0</v>
      </c>
      <c r="F119" s="3">
        <v>400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f t="shared" si="2"/>
        <v>0</v>
      </c>
      <c r="X119" s="3">
        <f t="shared" si="3"/>
        <v>400</v>
      </c>
      <c r="Y119" s="3">
        <v>0</v>
      </c>
      <c r="Z119" s="3">
        <v>200</v>
      </c>
    </row>
    <row r="120" spans="1:26" x14ac:dyDescent="0.25">
      <c r="A120" t="s">
        <v>17</v>
      </c>
      <c r="B120" t="s">
        <v>894</v>
      </c>
      <c r="C120" t="s">
        <v>895</v>
      </c>
      <c r="D120" t="s">
        <v>896</v>
      </c>
      <c r="E120" s="3">
        <v>0</v>
      </c>
      <c r="F120" s="3">
        <v>500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500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f t="shared" si="2"/>
        <v>0</v>
      </c>
      <c r="X120" s="3">
        <f t="shared" si="3"/>
        <v>1000</v>
      </c>
      <c r="Y120" s="3">
        <v>0</v>
      </c>
      <c r="Z120" s="3">
        <v>800</v>
      </c>
    </row>
    <row r="121" spans="1:26" x14ac:dyDescent="0.25">
      <c r="A121" t="s">
        <v>21</v>
      </c>
      <c r="B121" t="s">
        <v>897</v>
      </c>
      <c r="C121" t="s">
        <v>898</v>
      </c>
      <c r="D121" t="s">
        <v>896</v>
      </c>
      <c r="E121" s="3">
        <v>0</v>
      </c>
      <c r="F121" s="3">
        <v>100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f t="shared" si="2"/>
        <v>0</v>
      </c>
      <c r="X121" s="3">
        <f t="shared" si="3"/>
        <v>100</v>
      </c>
      <c r="Y121" s="3">
        <v>0</v>
      </c>
      <c r="Z121" s="3">
        <v>0</v>
      </c>
    </row>
    <row r="122" spans="1:26" x14ac:dyDescent="0.25">
      <c r="A122" t="s">
        <v>17</v>
      </c>
      <c r="B122" t="s">
        <v>49</v>
      </c>
      <c r="C122" t="s">
        <v>50</v>
      </c>
      <c r="D122" t="s">
        <v>51</v>
      </c>
      <c r="E122" s="3">
        <v>2340</v>
      </c>
      <c r="F122" s="3">
        <v>0</v>
      </c>
      <c r="G122" s="3">
        <v>0</v>
      </c>
      <c r="H122" s="3">
        <v>0</v>
      </c>
      <c r="I122" s="3">
        <v>0</v>
      </c>
      <c r="J122" s="3">
        <v>200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f t="shared" si="2"/>
        <v>2340</v>
      </c>
      <c r="X122" s="3">
        <f t="shared" si="3"/>
        <v>200</v>
      </c>
      <c r="Y122" s="3">
        <v>1170</v>
      </c>
      <c r="Z122" s="3">
        <v>0</v>
      </c>
    </row>
    <row r="123" spans="1:26" x14ac:dyDescent="0.25">
      <c r="A123" s="7" t="s">
        <v>1071</v>
      </c>
      <c r="B123" t="s">
        <v>54</v>
      </c>
      <c r="C123" s="8" t="s">
        <v>55</v>
      </c>
      <c r="D123" s="9" t="s">
        <v>51</v>
      </c>
      <c r="E123" s="3">
        <v>0</v>
      </c>
      <c r="F123" s="3">
        <v>100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f t="shared" si="2"/>
        <v>0</v>
      </c>
      <c r="X123" s="3">
        <f t="shared" si="3"/>
        <v>100</v>
      </c>
      <c r="Y123" s="3">
        <v>0</v>
      </c>
      <c r="Z123" s="3">
        <v>0</v>
      </c>
    </row>
    <row r="124" spans="1:26" x14ac:dyDescent="0.25">
      <c r="A124" t="s">
        <v>37</v>
      </c>
      <c r="B124" t="s">
        <v>1069</v>
      </c>
      <c r="C124" t="s">
        <v>1070</v>
      </c>
      <c r="D124" s="7" t="s">
        <v>51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100</v>
      </c>
      <c r="U124" s="3">
        <v>0</v>
      </c>
      <c r="V124" s="3">
        <v>0</v>
      </c>
      <c r="W124" s="3">
        <f t="shared" si="2"/>
        <v>0</v>
      </c>
      <c r="X124" s="3">
        <f t="shared" si="3"/>
        <v>100</v>
      </c>
      <c r="Y124" s="3">
        <v>0</v>
      </c>
      <c r="Z124" s="3">
        <v>0</v>
      </c>
    </row>
    <row r="125" spans="1:26" x14ac:dyDescent="0.25">
      <c r="A125" t="s">
        <v>1071</v>
      </c>
      <c r="B125" t="s">
        <v>1072</v>
      </c>
      <c r="C125" t="s">
        <v>1073</v>
      </c>
      <c r="D125" s="7" t="s">
        <v>51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100</v>
      </c>
      <c r="U125" s="3">
        <v>0</v>
      </c>
      <c r="V125" s="3">
        <v>0</v>
      </c>
      <c r="W125" s="3">
        <f t="shared" si="2"/>
        <v>0</v>
      </c>
      <c r="X125" s="3">
        <f t="shared" si="3"/>
        <v>100</v>
      </c>
      <c r="Y125" s="3">
        <v>0</v>
      </c>
      <c r="Z125" s="3">
        <v>0</v>
      </c>
    </row>
    <row r="126" spans="1:26" x14ac:dyDescent="0.25">
      <c r="A126" s="7" t="s">
        <v>1071</v>
      </c>
      <c r="B126" s="1" t="s">
        <v>58</v>
      </c>
      <c r="C126" t="s">
        <v>59</v>
      </c>
      <c r="D126" t="s">
        <v>51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100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f t="shared" si="2"/>
        <v>0</v>
      </c>
      <c r="X126" s="3">
        <f t="shared" si="3"/>
        <v>100</v>
      </c>
      <c r="Y126" s="3">
        <v>0</v>
      </c>
      <c r="Z126" s="3">
        <v>0</v>
      </c>
    </row>
    <row r="127" spans="1:26" x14ac:dyDescent="0.25">
      <c r="A127" t="s">
        <v>21</v>
      </c>
      <c r="B127" s="1" t="s">
        <v>52</v>
      </c>
      <c r="C127" t="s">
        <v>53</v>
      </c>
      <c r="D127" s="7" t="s">
        <v>51</v>
      </c>
      <c r="E127" s="3">
        <v>0</v>
      </c>
      <c r="F127" s="3">
        <v>200</v>
      </c>
      <c r="G127" s="3">
        <v>0</v>
      </c>
      <c r="H127" s="3">
        <v>0</v>
      </c>
      <c r="I127" s="3">
        <v>0</v>
      </c>
      <c r="J127" s="3">
        <v>100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f t="shared" si="2"/>
        <v>0</v>
      </c>
      <c r="X127" s="3">
        <f t="shared" si="3"/>
        <v>300</v>
      </c>
      <c r="Y127" s="3">
        <v>0</v>
      </c>
      <c r="Z127" s="3">
        <v>0</v>
      </c>
    </row>
    <row r="128" spans="1:26" x14ac:dyDescent="0.25">
      <c r="A128" t="s">
        <v>1071</v>
      </c>
      <c r="B128" t="s">
        <v>1074</v>
      </c>
      <c r="C128" t="s">
        <v>1075</v>
      </c>
      <c r="D128" s="7" t="s">
        <v>51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100</v>
      </c>
      <c r="U128" s="3">
        <v>0</v>
      </c>
      <c r="V128" s="3">
        <v>0</v>
      </c>
      <c r="W128" s="3">
        <f t="shared" si="2"/>
        <v>0</v>
      </c>
      <c r="X128" s="3">
        <f t="shared" si="3"/>
        <v>100</v>
      </c>
      <c r="Y128" s="3">
        <v>0</v>
      </c>
      <c r="Z128" s="3">
        <v>0</v>
      </c>
    </row>
    <row r="129" spans="1:26" x14ac:dyDescent="0.25">
      <c r="A129" s="7" t="s">
        <v>1071</v>
      </c>
      <c r="B129" t="s">
        <v>56</v>
      </c>
      <c r="C129" s="8" t="s">
        <v>57</v>
      </c>
      <c r="D129" s="9" t="s">
        <v>51</v>
      </c>
      <c r="E129" s="3">
        <v>0</v>
      </c>
      <c r="F129" s="3">
        <v>100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f t="shared" si="2"/>
        <v>0</v>
      </c>
      <c r="X129" s="3">
        <f t="shared" si="3"/>
        <v>100</v>
      </c>
      <c r="Y129" s="3">
        <v>0</v>
      </c>
      <c r="Z129" s="3">
        <v>0</v>
      </c>
    </row>
    <row r="130" spans="1:26" x14ac:dyDescent="0.25">
      <c r="A130" s="7" t="s">
        <v>1071</v>
      </c>
      <c r="B130" s="1" t="s">
        <v>60</v>
      </c>
      <c r="C130" t="s">
        <v>61</v>
      </c>
      <c r="D130" t="s">
        <v>51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100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f t="shared" si="2"/>
        <v>0</v>
      </c>
      <c r="X130" s="3">
        <f t="shared" si="3"/>
        <v>100</v>
      </c>
      <c r="Y130" s="3">
        <v>0</v>
      </c>
      <c r="Z130" s="3">
        <v>0</v>
      </c>
    </row>
    <row r="131" spans="1:26" x14ac:dyDescent="0.25">
      <c r="A131" t="s">
        <v>17</v>
      </c>
      <c r="B131" t="s">
        <v>720</v>
      </c>
      <c r="C131" t="s">
        <v>721</v>
      </c>
      <c r="D131" t="s">
        <v>722</v>
      </c>
      <c r="E131" s="3">
        <v>0</v>
      </c>
      <c r="F131" s="3">
        <v>600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1170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f t="shared" si="2"/>
        <v>1170</v>
      </c>
      <c r="X131" s="3">
        <f t="shared" si="3"/>
        <v>600</v>
      </c>
      <c r="Y131" s="3">
        <v>0</v>
      </c>
      <c r="Z131" s="3">
        <v>400</v>
      </c>
    </row>
    <row r="132" spans="1:26" x14ac:dyDescent="0.25">
      <c r="A132" t="s">
        <v>17</v>
      </c>
      <c r="B132" t="s">
        <v>106</v>
      </c>
      <c r="C132" t="s">
        <v>107</v>
      </c>
      <c r="D132" t="s">
        <v>108</v>
      </c>
      <c r="E132" s="3">
        <v>0</v>
      </c>
      <c r="F132" s="3">
        <v>600</v>
      </c>
      <c r="G132" s="3">
        <v>0</v>
      </c>
      <c r="H132" s="3">
        <v>0</v>
      </c>
      <c r="I132" s="3">
        <v>0</v>
      </c>
      <c r="J132" s="3">
        <v>300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f t="shared" ref="W132:W195" si="4">IF(ISNUMBER(E132),E132,0)+IF(ISNUMBER(G132),G132,0)+IF(ISNUMBER(I132),I132,0)+IF(ISNUMBER(K132),K132,0)+IF(ISNUMBER(M132),M132,0)+IF(ISNUMBER(O132),O132,0)+IF(ISNUMBER(Q132),Q132,0)+IF(ISNUMBER(S132),S132,0)+IF(ISNUMBER(U132),U132,0)</f>
        <v>0</v>
      </c>
      <c r="X132" s="3">
        <f t="shared" ref="X132:X195" si="5">IF(ISNUMBER(F132),F132,0)+IF(ISNUMBER(H132),H132,0)+IF(ISNUMBER(J132),J132,0)+IF(ISNUMBER(L132),L132,0)+IF(ISNUMBER(N132),N132,0)+IF(ISNUMBER(P132),P132,0)+IF(ISNUMBER(R132),R132,0)+IF(ISNUMBER(T132),T132,0)+IF(ISNUMBER(V132),V132,0)</f>
        <v>900</v>
      </c>
      <c r="Y132" s="3">
        <v>0</v>
      </c>
      <c r="Z132" s="3">
        <v>500</v>
      </c>
    </row>
    <row r="133" spans="1:26" x14ac:dyDescent="0.25">
      <c r="A133" t="s">
        <v>37</v>
      </c>
      <c r="B133" t="s">
        <v>111</v>
      </c>
      <c r="C133" t="s">
        <v>112</v>
      </c>
      <c r="D133" t="s">
        <v>108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f t="shared" si="4"/>
        <v>0</v>
      </c>
      <c r="X133" s="3">
        <f t="shared" si="5"/>
        <v>0</v>
      </c>
      <c r="Y133" s="3">
        <v>0</v>
      </c>
      <c r="Z133" s="3">
        <v>200</v>
      </c>
    </row>
    <row r="134" spans="1:26" x14ac:dyDescent="0.25">
      <c r="A134" t="s">
        <v>1071</v>
      </c>
      <c r="B134" s="1" t="s">
        <v>1076</v>
      </c>
      <c r="C134" t="s">
        <v>1077</v>
      </c>
      <c r="D134" t="s">
        <v>108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100</v>
      </c>
      <c r="U134" s="3">
        <v>0</v>
      </c>
      <c r="V134" s="3">
        <v>0</v>
      </c>
      <c r="W134" s="3">
        <f t="shared" si="4"/>
        <v>0</v>
      </c>
      <c r="X134" s="3">
        <f t="shared" si="5"/>
        <v>100</v>
      </c>
      <c r="Y134" s="3">
        <v>0</v>
      </c>
      <c r="Z134" s="3">
        <v>0</v>
      </c>
    </row>
    <row r="135" spans="1:26" x14ac:dyDescent="0.25">
      <c r="A135" t="s">
        <v>21</v>
      </c>
      <c r="B135" t="s">
        <v>109</v>
      </c>
      <c r="C135" t="s">
        <v>110</v>
      </c>
      <c r="D135" t="s">
        <v>108</v>
      </c>
      <c r="E135" s="3">
        <v>0</v>
      </c>
      <c r="F135" s="3">
        <v>200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f t="shared" si="4"/>
        <v>0</v>
      </c>
      <c r="X135" s="3">
        <f t="shared" si="5"/>
        <v>200</v>
      </c>
      <c r="Y135" s="3">
        <v>0</v>
      </c>
      <c r="Z135" s="3">
        <v>500</v>
      </c>
    </row>
    <row r="136" spans="1:26" x14ac:dyDescent="0.25">
      <c r="A136" s="7" t="s">
        <v>1071</v>
      </c>
      <c r="B136" s="1" t="s">
        <v>976</v>
      </c>
      <c r="C136" t="s">
        <v>977</v>
      </c>
      <c r="D136" t="s">
        <v>965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100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f t="shared" si="4"/>
        <v>0</v>
      </c>
      <c r="X136" s="3">
        <f t="shared" si="5"/>
        <v>100</v>
      </c>
      <c r="Y136" s="3">
        <v>0</v>
      </c>
      <c r="Z136" s="3">
        <v>0</v>
      </c>
    </row>
    <row r="137" spans="1:26" x14ac:dyDescent="0.25">
      <c r="A137" t="s">
        <v>21</v>
      </c>
      <c r="B137" t="s">
        <v>968</v>
      </c>
      <c r="C137" t="s">
        <v>969</v>
      </c>
      <c r="D137" t="s">
        <v>965</v>
      </c>
      <c r="E137" s="3">
        <v>1170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f t="shared" si="4"/>
        <v>1170</v>
      </c>
      <c r="X137" s="3">
        <f t="shared" si="5"/>
        <v>0</v>
      </c>
      <c r="Y137" s="3">
        <v>0</v>
      </c>
      <c r="Z137" s="3">
        <v>500</v>
      </c>
    </row>
    <row r="138" spans="1:26" x14ac:dyDescent="0.25">
      <c r="A138" t="s">
        <v>21</v>
      </c>
      <c r="B138" t="s">
        <v>963</v>
      </c>
      <c r="C138" t="s">
        <v>964</v>
      </c>
      <c r="D138" t="s">
        <v>965</v>
      </c>
      <c r="E138" s="3">
        <v>2340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f t="shared" si="4"/>
        <v>2340</v>
      </c>
      <c r="X138" s="3">
        <f t="shared" si="5"/>
        <v>0</v>
      </c>
      <c r="Y138" s="3">
        <v>2340</v>
      </c>
      <c r="Z138" s="3">
        <v>0</v>
      </c>
    </row>
    <row r="139" spans="1:26" x14ac:dyDescent="0.25">
      <c r="A139" t="s">
        <v>17</v>
      </c>
      <c r="B139" t="s">
        <v>966</v>
      </c>
      <c r="C139" t="s">
        <v>967</v>
      </c>
      <c r="D139" t="s">
        <v>965</v>
      </c>
      <c r="E139" s="3">
        <v>1170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1300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200</v>
      </c>
      <c r="W139" s="3">
        <f t="shared" si="4"/>
        <v>1170</v>
      </c>
      <c r="X139" s="3">
        <f t="shared" si="5"/>
        <v>1500</v>
      </c>
      <c r="Y139" s="3">
        <v>0</v>
      </c>
      <c r="Z139" s="3">
        <v>1300</v>
      </c>
    </row>
    <row r="140" spans="1:26" x14ac:dyDescent="0.25">
      <c r="A140" s="7" t="s">
        <v>1071</v>
      </c>
      <c r="B140" s="1" t="s">
        <v>978</v>
      </c>
      <c r="C140" t="s">
        <v>979</v>
      </c>
      <c r="D140" t="s">
        <v>965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100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f t="shared" si="4"/>
        <v>0</v>
      </c>
      <c r="X140" s="3">
        <f t="shared" si="5"/>
        <v>100</v>
      </c>
      <c r="Y140" s="3">
        <v>0</v>
      </c>
      <c r="Z140" s="3">
        <v>0</v>
      </c>
    </row>
    <row r="141" spans="1:26" x14ac:dyDescent="0.25">
      <c r="A141" t="s">
        <v>37</v>
      </c>
      <c r="B141" t="s">
        <v>970</v>
      </c>
      <c r="C141" t="s">
        <v>971</v>
      </c>
      <c r="D141" t="s">
        <v>965</v>
      </c>
      <c r="E141" s="3">
        <v>0</v>
      </c>
      <c r="F141" s="3">
        <v>100</v>
      </c>
      <c r="G141" s="3">
        <v>0</v>
      </c>
      <c r="H141" s="3">
        <v>0</v>
      </c>
      <c r="I141" s="3">
        <v>0</v>
      </c>
      <c r="J141" s="3">
        <v>100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f t="shared" si="4"/>
        <v>0</v>
      </c>
      <c r="X141" s="3">
        <f t="shared" si="5"/>
        <v>200</v>
      </c>
      <c r="Y141" s="3">
        <v>0</v>
      </c>
      <c r="Z141" s="3">
        <v>300</v>
      </c>
    </row>
    <row r="142" spans="1:26" x14ac:dyDescent="0.25">
      <c r="A142" t="s">
        <v>21</v>
      </c>
      <c r="B142" t="s">
        <v>972</v>
      </c>
      <c r="C142" t="s">
        <v>973</v>
      </c>
      <c r="D142" t="s">
        <v>965</v>
      </c>
      <c r="E142" s="3">
        <v>0</v>
      </c>
      <c r="F142" s="3">
        <v>100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f t="shared" si="4"/>
        <v>0</v>
      </c>
      <c r="X142" s="3">
        <f t="shared" si="5"/>
        <v>100</v>
      </c>
      <c r="Y142" s="3">
        <v>0</v>
      </c>
      <c r="Z142" s="3">
        <v>100</v>
      </c>
    </row>
    <row r="143" spans="1:26" x14ac:dyDescent="0.25">
      <c r="A143" t="s">
        <v>980</v>
      </c>
      <c r="B143" s="1" t="s">
        <v>981</v>
      </c>
      <c r="C143" t="s">
        <v>982</v>
      </c>
      <c r="D143" t="s">
        <v>965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 t="s">
        <v>1150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f t="shared" si="4"/>
        <v>0</v>
      </c>
      <c r="X143" s="3">
        <f t="shared" si="5"/>
        <v>0</v>
      </c>
      <c r="Y143" s="3">
        <v>0</v>
      </c>
      <c r="Z143" s="3">
        <v>0</v>
      </c>
    </row>
    <row r="144" spans="1:26" x14ac:dyDescent="0.25">
      <c r="A144" s="7" t="s">
        <v>1071</v>
      </c>
      <c r="B144" s="1" t="s">
        <v>983</v>
      </c>
      <c r="C144" t="s">
        <v>984</v>
      </c>
      <c r="D144" t="s">
        <v>965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100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f t="shared" si="4"/>
        <v>0</v>
      </c>
      <c r="X144" s="3">
        <f t="shared" si="5"/>
        <v>100</v>
      </c>
      <c r="Y144" s="3">
        <v>0</v>
      </c>
      <c r="Z144" s="3">
        <v>0</v>
      </c>
    </row>
    <row r="145" spans="1:26" x14ac:dyDescent="0.25">
      <c r="A145" t="s">
        <v>21</v>
      </c>
      <c r="B145" t="s">
        <v>974</v>
      </c>
      <c r="C145" t="s">
        <v>975</v>
      </c>
      <c r="D145" t="s">
        <v>965</v>
      </c>
      <c r="E145" s="3">
        <v>0</v>
      </c>
      <c r="F145" s="3" t="s">
        <v>1150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f t="shared" si="4"/>
        <v>0</v>
      </c>
      <c r="X145" s="3">
        <f t="shared" si="5"/>
        <v>0</v>
      </c>
      <c r="Y145" s="3">
        <v>0</v>
      </c>
      <c r="Z145" s="3">
        <v>0</v>
      </c>
    </row>
    <row r="146" spans="1:26" x14ac:dyDescent="0.25">
      <c r="A146" s="7" t="s">
        <v>1071</v>
      </c>
      <c r="B146" s="1" t="s">
        <v>985</v>
      </c>
      <c r="C146" t="s">
        <v>986</v>
      </c>
      <c r="D146" t="s">
        <v>965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100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f t="shared" si="4"/>
        <v>0</v>
      </c>
      <c r="X146" s="3">
        <f t="shared" si="5"/>
        <v>100</v>
      </c>
      <c r="Y146" s="3">
        <v>0</v>
      </c>
      <c r="Z146" s="3">
        <v>0</v>
      </c>
    </row>
    <row r="147" spans="1:26" x14ac:dyDescent="0.25">
      <c r="A147" t="s">
        <v>17</v>
      </c>
      <c r="B147" t="s">
        <v>707</v>
      </c>
      <c r="C147" t="s">
        <v>708</v>
      </c>
      <c r="D147" t="s">
        <v>709</v>
      </c>
      <c r="E147" s="3">
        <v>0</v>
      </c>
      <c r="F147" s="3">
        <v>500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f t="shared" si="4"/>
        <v>0</v>
      </c>
      <c r="X147" s="3">
        <f t="shared" si="5"/>
        <v>500</v>
      </c>
      <c r="Y147" s="3">
        <v>0</v>
      </c>
      <c r="Z147" s="3">
        <v>400</v>
      </c>
    </row>
    <row r="148" spans="1:26" x14ac:dyDescent="0.25">
      <c r="A148" t="s">
        <v>37</v>
      </c>
      <c r="B148" t="s">
        <v>716</v>
      </c>
      <c r="C148" t="s">
        <v>717</v>
      </c>
      <c r="D148" t="s">
        <v>709</v>
      </c>
      <c r="E148" s="3">
        <v>0</v>
      </c>
      <c r="F148" s="3">
        <v>100</v>
      </c>
      <c r="G148" s="3">
        <v>0</v>
      </c>
      <c r="H148" s="3">
        <v>0</v>
      </c>
      <c r="I148" s="3">
        <v>0</v>
      </c>
      <c r="J148" s="3">
        <v>100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f t="shared" si="4"/>
        <v>0</v>
      </c>
      <c r="X148" s="3">
        <f t="shared" si="5"/>
        <v>200</v>
      </c>
      <c r="Y148" s="3">
        <v>0</v>
      </c>
      <c r="Z148" s="3">
        <v>200</v>
      </c>
    </row>
    <row r="149" spans="1:26" x14ac:dyDescent="0.25">
      <c r="A149" s="7" t="s">
        <v>37</v>
      </c>
      <c r="B149" t="s">
        <v>712</v>
      </c>
      <c r="C149" t="s">
        <v>713</v>
      </c>
      <c r="D149" s="10" t="s">
        <v>709</v>
      </c>
      <c r="E149" s="3">
        <v>0</v>
      </c>
      <c r="F149" s="3">
        <v>100</v>
      </c>
      <c r="G149" s="3">
        <v>0</v>
      </c>
      <c r="H149" s="3">
        <v>0</v>
      </c>
      <c r="I149" s="3">
        <v>0</v>
      </c>
      <c r="J149" s="3">
        <v>200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f t="shared" si="4"/>
        <v>0</v>
      </c>
      <c r="X149" s="3">
        <f t="shared" si="5"/>
        <v>300</v>
      </c>
      <c r="Y149" s="3">
        <v>0</v>
      </c>
      <c r="Z149" s="3">
        <v>0</v>
      </c>
    </row>
    <row r="150" spans="1:26" x14ac:dyDescent="0.25">
      <c r="A150" s="12" t="s">
        <v>37</v>
      </c>
      <c r="B150" t="s">
        <v>714</v>
      </c>
      <c r="C150" s="8" t="s">
        <v>715</v>
      </c>
      <c r="D150" s="9" t="s">
        <v>709</v>
      </c>
      <c r="E150" s="3">
        <v>0</v>
      </c>
      <c r="F150" s="3">
        <v>100</v>
      </c>
      <c r="G150" s="3">
        <v>0</v>
      </c>
      <c r="H150" s="3">
        <v>0</v>
      </c>
      <c r="I150" s="3">
        <v>0</v>
      </c>
      <c r="J150" s="3">
        <v>200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f t="shared" si="4"/>
        <v>0</v>
      </c>
      <c r="X150" s="3">
        <f t="shared" si="5"/>
        <v>300</v>
      </c>
      <c r="Y150" s="3">
        <v>0</v>
      </c>
      <c r="Z150" s="3">
        <v>0</v>
      </c>
    </row>
    <row r="151" spans="1:26" x14ac:dyDescent="0.25">
      <c r="A151" s="12" t="s">
        <v>37</v>
      </c>
      <c r="B151" t="s">
        <v>718</v>
      </c>
      <c r="C151" s="8" t="s">
        <v>719</v>
      </c>
      <c r="D151" s="9" t="s">
        <v>709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f t="shared" si="4"/>
        <v>0</v>
      </c>
      <c r="X151" s="3">
        <f t="shared" si="5"/>
        <v>0</v>
      </c>
      <c r="Y151" s="3">
        <v>0</v>
      </c>
      <c r="Z151" s="3">
        <v>0</v>
      </c>
    </row>
    <row r="152" spans="1:26" x14ac:dyDescent="0.25">
      <c r="A152" t="s">
        <v>21</v>
      </c>
      <c r="B152" t="s">
        <v>710</v>
      </c>
      <c r="C152" t="s">
        <v>711</v>
      </c>
      <c r="D152" t="s">
        <v>709</v>
      </c>
      <c r="E152" s="3">
        <v>0</v>
      </c>
      <c r="F152" s="3">
        <v>100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f t="shared" si="4"/>
        <v>0</v>
      </c>
      <c r="X152" s="3">
        <f t="shared" si="5"/>
        <v>100</v>
      </c>
      <c r="Y152" s="3">
        <v>0</v>
      </c>
      <c r="Z152" s="3">
        <v>200</v>
      </c>
    </row>
    <row r="153" spans="1:26" x14ac:dyDescent="0.25">
      <c r="A153" t="s">
        <v>152</v>
      </c>
      <c r="B153" s="1" t="s">
        <v>771</v>
      </c>
      <c r="C153" t="s">
        <v>772</v>
      </c>
      <c r="D153" t="s">
        <v>758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100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f t="shared" si="4"/>
        <v>0</v>
      </c>
      <c r="X153" s="3">
        <f t="shared" si="5"/>
        <v>100</v>
      </c>
      <c r="Y153" s="3">
        <v>0</v>
      </c>
      <c r="Z153" s="3">
        <v>0</v>
      </c>
    </row>
    <row r="154" spans="1:26" x14ac:dyDescent="0.25">
      <c r="A154" t="s">
        <v>17</v>
      </c>
      <c r="B154" t="s">
        <v>759</v>
      </c>
      <c r="C154" t="s">
        <v>760</v>
      </c>
      <c r="D154" t="s">
        <v>758</v>
      </c>
      <c r="E154" s="3">
        <v>1170</v>
      </c>
      <c r="F154" s="3">
        <v>0</v>
      </c>
      <c r="G154" s="3">
        <v>0</v>
      </c>
      <c r="H154" s="3">
        <v>0</v>
      </c>
      <c r="I154" s="3">
        <v>0</v>
      </c>
      <c r="J154" s="3">
        <v>300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100</v>
      </c>
      <c r="W154" s="3">
        <f t="shared" si="4"/>
        <v>1170</v>
      </c>
      <c r="X154" s="3">
        <f t="shared" si="5"/>
        <v>400</v>
      </c>
      <c r="Y154" s="3">
        <v>1170</v>
      </c>
      <c r="Z154" s="3">
        <v>1200</v>
      </c>
    </row>
    <row r="155" spans="1:26" x14ac:dyDescent="0.25">
      <c r="A155" s="7" t="s">
        <v>309</v>
      </c>
      <c r="B155" t="s">
        <v>775</v>
      </c>
      <c r="C155" t="s">
        <v>776</v>
      </c>
      <c r="D155" t="s">
        <v>758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300</v>
      </c>
      <c r="S155" s="3">
        <v>0</v>
      </c>
      <c r="T155" s="3">
        <v>0</v>
      </c>
      <c r="U155" s="3">
        <v>0</v>
      </c>
      <c r="V155" s="3">
        <v>0</v>
      </c>
      <c r="W155" s="3">
        <f t="shared" si="4"/>
        <v>0</v>
      </c>
      <c r="X155" s="3">
        <f t="shared" si="5"/>
        <v>300</v>
      </c>
      <c r="Y155" s="3">
        <v>0</v>
      </c>
      <c r="Z155" s="3">
        <v>400</v>
      </c>
    </row>
    <row r="156" spans="1:26" x14ac:dyDescent="0.25">
      <c r="A156" t="s">
        <v>21</v>
      </c>
      <c r="B156" t="s">
        <v>756</v>
      </c>
      <c r="C156" t="s">
        <v>757</v>
      </c>
      <c r="D156" t="s">
        <v>758</v>
      </c>
      <c r="E156" s="3">
        <v>2340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f t="shared" si="4"/>
        <v>2340</v>
      </c>
      <c r="X156" s="3">
        <f t="shared" si="5"/>
        <v>0</v>
      </c>
      <c r="Y156" s="3">
        <v>2340</v>
      </c>
      <c r="Z156" s="3">
        <v>0</v>
      </c>
    </row>
    <row r="157" spans="1:26" x14ac:dyDescent="0.25">
      <c r="A157" t="s">
        <v>21</v>
      </c>
      <c r="B157" t="s">
        <v>767</v>
      </c>
      <c r="C157" t="s">
        <v>768</v>
      </c>
      <c r="D157" t="s">
        <v>758</v>
      </c>
      <c r="E157" s="3">
        <v>0</v>
      </c>
      <c r="F157" s="3" t="s">
        <v>1150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f t="shared" si="4"/>
        <v>0</v>
      </c>
      <c r="X157" s="3">
        <f t="shared" si="5"/>
        <v>0</v>
      </c>
      <c r="Y157" s="3">
        <v>0</v>
      </c>
      <c r="Z157" s="3">
        <v>0</v>
      </c>
    </row>
    <row r="158" spans="1:26" x14ac:dyDescent="0.25">
      <c r="A158" t="s">
        <v>342</v>
      </c>
      <c r="B158" s="1" t="s">
        <v>773</v>
      </c>
      <c r="C158" t="s">
        <v>774</v>
      </c>
      <c r="D158" s="21" t="s">
        <v>758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100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f t="shared" si="4"/>
        <v>0</v>
      </c>
      <c r="X158" s="3">
        <f t="shared" si="5"/>
        <v>100</v>
      </c>
      <c r="Y158" s="3">
        <v>0</v>
      </c>
      <c r="Z158" s="3">
        <v>0</v>
      </c>
    </row>
    <row r="159" spans="1:26" x14ac:dyDescent="0.25">
      <c r="A159" s="7" t="s">
        <v>309</v>
      </c>
      <c r="B159" t="s">
        <v>777</v>
      </c>
      <c r="C159" t="s">
        <v>778</v>
      </c>
      <c r="D159" s="10" t="s">
        <v>758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100</v>
      </c>
      <c r="S159" s="3">
        <v>0</v>
      </c>
      <c r="T159" s="3">
        <v>0</v>
      </c>
      <c r="U159" s="3">
        <v>0</v>
      </c>
      <c r="V159" s="3">
        <v>0</v>
      </c>
      <c r="W159" s="3">
        <f t="shared" si="4"/>
        <v>0</v>
      </c>
      <c r="X159" s="3">
        <f t="shared" si="5"/>
        <v>100</v>
      </c>
      <c r="Y159" s="3">
        <v>0</v>
      </c>
      <c r="Z159" s="3">
        <v>0</v>
      </c>
    </row>
    <row r="160" spans="1:26" x14ac:dyDescent="0.25">
      <c r="A160" t="s">
        <v>1071</v>
      </c>
      <c r="B160" s="1" t="s">
        <v>769</v>
      </c>
      <c r="C160" t="s">
        <v>770</v>
      </c>
      <c r="D160" t="s">
        <v>758</v>
      </c>
      <c r="E160" s="3">
        <v>0</v>
      </c>
      <c r="F160" s="3">
        <v>100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f t="shared" si="4"/>
        <v>0</v>
      </c>
      <c r="X160" s="3">
        <f t="shared" si="5"/>
        <v>100</v>
      </c>
      <c r="Y160" s="3">
        <v>0</v>
      </c>
      <c r="Z160" s="3">
        <v>0</v>
      </c>
    </row>
    <row r="161" spans="1:26" x14ac:dyDescent="0.25">
      <c r="A161" t="s">
        <v>37</v>
      </c>
      <c r="B161" t="s">
        <v>763</v>
      </c>
      <c r="C161" t="s">
        <v>764</v>
      </c>
      <c r="D161" t="s">
        <v>758</v>
      </c>
      <c r="E161" s="3">
        <v>0</v>
      </c>
      <c r="F161" s="3">
        <v>100</v>
      </c>
      <c r="G161" s="3">
        <v>0</v>
      </c>
      <c r="H161" s="3">
        <v>0</v>
      </c>
      <c r="I161" s="3">
        <v>0</v>
      </c>
      <c r="J161" s="3">
        <v>100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f t="shared" si="4"/>
        <v>0</v>
      </c>
      <c r="X161" s="3">
        <f t="shared" si="5"/>
        <v>200</v>
      </c>
      <c r="Y161" s="3">
        <v>0</v>
      </c>
      <c r="Z161" s="3">
        <v>200</v>
      </c>
    </row>
    <row r="162" spans="1:26" x14ac:dyDescent="0.25">
      <c r="A162" t="s">
        <v>37</v>
      </c>
      <c r="B162" t="s">
        <v>765</v>
      </c>
      <c r="C162" t="s">
        <v>766</v>
      </c>
      <c r="D162" t="s">
        <v>758</v>
      </c>
      <c r="E162" s="3">
        <v>0</v>
      </c>
      <c r="F162" s="3">
        <v>100</v>
      </c>
      <c r="G162" s="3">
        <v>0</v>
      </c>
      <c r="H162" s="3">
        <v>0</v>
      </c>
      <c r="I162" s="3">
        <v>0</v>
      </c>
      <c r="J162" s="3">
        <v>100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f t="shared" si="4"/>
        <v>0</v>
      </c>
      <c r="X162" s="3">
        <f t="shared" si="5"/>
        <v>200</v>
      </c>
      <c r="Y162" s="3">
        <v>0</v>
      </c>
      <c r="Z162" s="3">
        <v>200</v>
      </c>
    </row>
    <row r="163" spans="1:26" x14ac:dyDescent="0.25">
      <c r="A163" t="s">
        <v>21</v>
      </c>
      <c r="B163" t="s">
        <v>761</v>
      </c>
      <c r="C163" t="s">
        <v>762</v>
      </c>
      <c r="D163" t="s">
        <v>758</v>
      </c>
      <c r="E163" s="3">
        <v>1170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f t="shared" si="4"/>
        <v>1170</v>
      </c>
      <c r="X163" s="3">
        <f t="shared" si="5"/>
        <v>0</v>
      </c>
      <c r="Y163" s="3">
        <v>0</v>
      </c>
      <c r="Z163" s="3">
        <v>800</v>
      </c>
    </row>
    <row r="164" spans="1:26" x14ac:dyDescent="0.25">
      <c r="A164" t="s">
        <v>17</v>
      </c>
      <c r="B164" t="s">
        <v>456</v>
      </c>
      <c r="C164" t="s">
        <v>457</v>
      </c>
      <c r="D164" t="s">
        <v>458</v>
      </c>
      <c r="E164" s="3">
        <v>1170</v>
      </c>
      <c r="F164" s="3">
        <v>0</v>
      </c>
      <c r="G164" s="3">
        <v>0</v>
      </c>
      <c r="H164" s="3">
        <v>0</v>
      </c>
      <c r="I164" s="3">
        <v>0</v>
      </c>
      <c r="J164" s="3">
        <v>300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f t="shared" si="4"/>
        <v>1170</v>
      </c>
      <c r="X164" s="3">
        <f t="shared" si="5"/>
        <v>300</v>
      </c>
      <c r="Y164" s="3">
        <v>0</v>
      </c>
      <c r="Z164" s="3">
        <v>900</v>
      </c>
    </row>
    <row r="165" spans="1:26" x14ac:dyDescent="0.25">
      <c r="A165" t="s">
        <v>21</v>
      </c>
      <c r="B165" t="s">
        <v>361</v>
      </c>
      <c r="C165" t="s">
        <v>362</v>
      </c>
      <c r="D165" t="s">
        <v>363</v>
      </c>
      <c r="E165" s="3">
        <v>2340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f t="shared" si="4"/>
        <v>2340</v>
      </c>
      <c r="X165" s="3">
        <f t="shared" si="5"/>
        <v>0</v>
      </c>
      <c r="Y165" s="3">
        <v>1170</v>
      </c>
      <c r="Z165" s="3">
        <v>300</v>
      </c>
    </row>
    <row r="166" spans="1:26" x14ac:dyDescent="0.25">
      <c r="A166" t="s">
        <v>17</v>
      </c>
      <c r="B166" t="s">
        <v>364</v>
      </c>
      <c r="C166" t="s">
        <v>365</v>
      </c>
      <c r="D166" t="s">
        <v>363</v>
      </c>
      <c r="E166" s="3">
        <v>0</v>
      </c>
      <c r="F166" s="3">
        <v>700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f t="shared" si="4"/>
        <v>0</v>
      </c>
      <c r="X166" s="3">
        <f t="shared" si="5"/>
        <v>700</v>
      </c>
      <c r="Y166" s="3">
        <v>0</v>
      </c>
      <c r="Z166" s="3">
        <v>900</v>
      </c>
    </row>
    <row r="167" spans="1:26" x14ac:dyDescent="0.25">
      <c r="A167" t="s">
        <v>37</v>
      </c>
      <c r="B167" t="s">
        <v>372</v>
      </c>
      <c r="C167" t="s">
        <v>373</v>
      </c>
      <c r="D167" t="s">
        <v>363</v>
      </c>
      <c r="E167" s="3">
        <v>0</v>
      </c>
      <c r="F167" s="3">
        <v>100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f t="shared" si="4"/>
        <v>0</v>
      </c>
      <c r="X167" s="3">
        <f t="shared" si="5"/>
        <v>100</v>
      </c>
      <c r="Y167" s="3">
        <v>0</v>
      </c>
      <c r="Z167" s="3">
        <v>200</v>
      </c>
    </row>
    <row r="168" spans="1:26" x14ac:dyDescent="0.25">
      <c r="A168" t="s">
        <v>37</v>
      </c>
      <c r="B168" t="s">
        <v>366</v>
      </c>
      <c r="C168" t="s">
        <v>367</v>
      </c>
      <c r="D168" t="s">
        <v>363</v>
      </c>
      <c r="E168" s="3">
        <v>0</v>
      </c>
      <c r="F168" s="3">
        <v>100</v>
      </c>
      <c r="G168" s="3">
        <v>0</v>
      </c>
      <c r="H168" s="3">
        <v>0</v>
      </c>
      <c r="I168" s="3">
        <v>0</v>
      </c>
      <c r="J168" s="3">
        <v>100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f t="shared" si="4"/>
        <v>0</v>
      </c>
      <c r="X168" s="3">
        <f t="shared" si="5"/>
        <v>200</v>
      </c>
      <c r="Y168" s="3">
        <v>0</v>
      </c>
      <c r="Z168" s="3">
        <v>300</v>
      </c>
    </row>
    <row r="169" spans="1:26" x14ac:dyDescent="0.25">
      <c r="A169" s="12" t="s">
        <v>37</v>
      </c>
      <c r="B169" t="s">
        <v>368</v>
      </c>
      <c r="C169" s="9" t="s">
        <v>369</v>
      </c>
      <c r="D169" s="9" t="s">
        <v>363</v>
      </c>
      <c r="E169" s="3">
        <v>0</v>
      </c>
      <c r="F169" s="3">
        <v>100</v>
      </c>
      <c r="G169" s="3">
        <v>0</v>
      </c>
      <c r="H169" s="3">
        <v>0</v>
      </c>
      <c r="I169" s="3">
        <v>0</v>
      </c>
      <c r="J169" s="3">
        <v>100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f t="shared" si="4"/>
        <v>0</v>
      </c>
      <c r="X169" s="3">
        <f t="shared" si="5"/>
        <v>200</v>
      </c>
      <c r="Y169" s="3">
        <v>0</v>
      </c>
      <c r="Z169" s="3">
        <v>0</v>
      </c>
    </row>
    <row r="170" spans="1:26" x14ac:dyDescent="0.25">
      <c r="A170" s="12" t="s">
        <v>37</v>
      </c>
      <c r="B170" t="s">
        <v>370</v>
      </c>
      <c r="C170" s="9" t="s">
        <v>371</v>
      </c>
      <c r="D170" s="9" t="s">
        <v>363</v>
      </c>
      <c r="E170" s="3">
        <v>0</v>
      </c>
      <c r="F170" s="3">
        <v>100</v>
      </c>
      <c r="G170" s="3">
        <v>0</v>
      </c>
      <c r="H170" s="3">
        <v>0</v>
      </c>
      <c r="I170" s="3">
        <v>0</v>
      </c>
      <c r="J170" s="3">
        <v>100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f t="shared" si="4"/>
        <v>0</v>
      </c>
      <c r="X170" s="3">
        <f t="shared" si="5"/>
        <v>200</v>
      </c>
      <c r="Y170" s="3">
        <v>0</v>
      </c>
      <c r="Z170" s="3">
        <v>0</v>
      </c>
    </row>
    <row r="171" spans="1:26" x14ac:dyDescent="0.25">
      <c r="A171" t="s">
        <v>17</v>
      </c>
      <c r="B171" t="s">
        <v>1006</v>
      </c>
      <c r="C171" t="s">
        <v>1007</v>
      </c>
      <c r="D171" t="s">
        <v>1008</v>
      </c>
      <c r="E171" s="3">
        <v>0</v>
      </c>
      <c r="F171" s="3">
        <v>200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f t="shared" si="4"/>
        <v>0</v>
      </c>
      <c r="X171" s="3">
        <f t="shared" si="5"/>
        <v>200</v>
      </c>
      <c r="Y171" s="3">
        <v>0</v>
      </c>
      <c r="Z171" s="3">
        <v>100</v>
      </c>
    </row>
    <row r="172" spans="1:26" x14ac:dyDescent="0.25">
      <c r="A172" t="s">
        <v>17</v>
      </c>
      <c r="B172" t="s">
        <v>453</v>
      </c>
      <c r="C172" t="s">
        <v>454</v>
      </c>
      <c r="D172" t="s">
        <v>455</v>
      </c>
      <c r="E172" s="3">
        <v>0</v>
      </c>
      <c r="F172" s="3">
        <v>100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f t="shared" si="4"/>
        <v>0</v>
      </c>
      <c r="X172" s="3">
        <f t="shared" si="5"/>
        <v>100</v>
      </c>
      <c r="Y172" s="3">
        <v>0</v>
      </c>
      <c r="Z172" s="3">
        <v>100</v>
      </c>
    </row>
    <row r="173" spans="1:26" x14ac:dyDescent="0.25">
      <c r="A173" t="s">
        <v>21</v>
      </c>
      <c r="B173" t="s">
        <v>849</v>
      </c>
      <c r="C173" t="s">
        <v>850</v>
      </c>
      <c r="D173" t="s">
        <v>846</v>
      </c>
      <c r="E173" s="3">
        <v>0</v>
      </c>
      <c r="F173" s="3">
        <v>0</v>
      </c>
      <c r="G173" s="3">
        <v>0</v>
      </c>
      <c r="H173" s="3">
        <v>200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f t="shared" si="4"/>
        <v>0</v>
      </c>
      <c r="X173" s="3">
        <f t="shared" si="5"/>
        <v>200</v>
      </c>
      <c r="Y173" s="3">
        <v>0</v>
      </c>
      <c r="Z173" s="3">
        <v>200</v>
      </c>
    </row>
    <row r="174" spans="1:26" x14ac:dyDescent="0.25">
      <c r="A174" t="s">
        <v>17</v>
      </c>
      <c r="B174" t="s">
        <v>847</v>
      </c>
      <c r="C174" t="s">
        <v>848</v>
      </c>
      <c r="D174" t="s">
        <v>846</v>
      </c>
      <c r="E174" s="3">
        <v>0</v>
      </c>
      <c r="F174" s="3">
        <v>300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f t="shared" si="4"/>
        <v>0</v>
      </c>
      <c r="X174" s="3">
        <f t="shared" si="5"/>
        <v>300</v>
      </c>
      <c r="Y174" s="3">
        <v>0</v>
      </c>
      <c r="Z174" s="3">
        <v>500</v>
      </c>
    </row>
    <row r="175" spans="1:26" x14ac:dyDescent="0.25">
      <c r="A175" t="s">
        <v>21</v>
      </c>
      <c r="B175" t="s">
        <v>844</v>
      </c>
      <c r="C175" t="s">
        <v>845</v>
      </c>
      <c r="D175" t="s">
        <v>846</v>
      </c>
      <c r="E175" s="3">
        <v>0</v>
      </c>
      <c r="F175" s="3">
        <v>600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f t="shared" si="4"/>
        <v>0</v>
      </c>
      <c r="X175" s="3">
        <f t="shared" si="5"/>
        <v>600</v>
      </c>
      <c r="Y175" s="3">
        <v>0</v>
      </c>
      <c r="Z175" s="3">
        <v>300</v>
      </c>
    </row>
    <row r="176" spans="1:26" x14ac:dyDescent="0.25">
      <c r="A176" t="s">
        <v>202</v>
      </c>
      <c r="B176" s="1" t="s">
        <v>851</v>
      </c>
      <c r="C176" t="s">
        <v>852</v>
      </c>
      <c r="D176" t="s">
        <v>846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100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f t="shared" si="4"/>
        <v>0</v>
      </c>
      <c r="X176" s="3">
        <f t="shared" si="5"/>
        <v>100</v>
      </c>
      <c r="Y176" s="3">
        <v>0</v>
      </c>
      <c r="Z176" s="3">
        <v>0</v>
      </c>
    </row>
    <row r="177" spans="1:26" x14ac:dyDescent="0.25">
      <c r="A177" t="s">
        <v>21</v>
      </c>
      <c r="B177" t="s">
        <v>855</v>
      </c>
      <c r="C177" t="s">
        <v>856</v>
      </c>
      <c r="D177" t="s">
        <v>846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f t="shared" si="4"/>
        <v>0</v>
      </c>
      <c r="X177" s="3">
        <f t="shared" si="5"/>
        <v>0</v>
      </c>
      <c r="Y177" s="3">
        <v>0</v>
      </c>
      <c r="Z177" s="3">
        <v>0</v>
      </c>
    </row>
    <row r="178" spans="1:26" x14ac:dyDescent="0.25">
      <c r="A178" s="7" t="s">
        <v>1071</v>
      </c>
      <c r="B178" s="1" t="s">
        <v>853</v>
      </c>
      <c r="C178" t="s">
        <v>854</v>
      </c>
      <c r="D178" t="s">
        <v>846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100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f t="shared" si="4"/>
        <v>0</v>
      </c>
      <c r="X178" s="3">
        <f t="shared" si="5"/>
        <v>100</v>
      </c>
      <c r="Y178" s="3">
        <v>0</v>
      </c>
      <c r="Z178" s="3">
        <v>0</v>
      </c>
    </row>
    <row r="179" spans="1:26" x14ac:dyDescent="0.25">
      <c r="A179" t="s">
        <v>21</v>
      </c>
      <c r="B179" t="s">
        <v>857</v>
      </c>
      <c r="C179" t="s">
        <v>858</v>
      </c>
      <c r="D179" s="21" t="s">
        <v>846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f t="shared" si="4"/>
        <v>0</v>
      </c>
      <c r="X179" s="3">
        <f t="shared" si="5"/>
        <v>0</v>
      </c>
      <c r="Y179" s="3">
        <v>0</v>
      </c>
      <c r="Z179" s="3">
        <v>0</v>
      </c>
    </row>
    <row r="180" spans="1:26" x14ac:dyDescent="0.25">
      <c r="A180" t="s">
        <v>17</v>
      </c>
      <c r="B180" t="s">
        <v>944</v>
      </c>
      <c r="C180" t="s">
        <v>945</v>
      </c>
      <c r="D180" t="s">
        <v>946</v>
      </c>
      <c r="E180" s="3">
        <v>0</v>
      </c>
      <c r="F180" s="3">
        <v>300</v>
      </c>
      <c r="G180" s="3">
        <v>0</v>
      </c>
      <c r="H180" s="3">
        <v>0</v>
      </c>
      <c r="I180" s="3">
        <v>0</v>
      </c>
      <c r="J180" s="3">
        <v>100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f t="shared" si="4"/>
        <v>0</v>
      </c>
      <c r="X180" s="3">
        <f t="shared" si="5"/>
        <v>400</v>
      </c>
      <c r="Y180" s="3">
        <v>0</v>
      </c>
      <c r="Z180" s="3">
        <v>100</v>
      </c>
    </row>
    <row r="181" spans="1:26" x14ac:dyDescent="0.25">
      <c r="A181" t="s">
        <v>37</v>
      </c>
      <c r="B181" t="s">
        <v>949</v>
      </c>
      <c r="C181" t="s">
        <v>950</v>
      </c>
      <c r="D181" t="s">
        <v>946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f t="shared" si="4"/>
        <v>0</v>
      </c>
      <c r="X181" s="3">
        <f t="shared" si="5"/>
        <v>0</v>
      </c>
      <c r="Y181" s="3">
        <v>0</v>
      </c>
      <c r="Z181" s="3">
        <v>100</v>
      </c>
    </row>
    <row r="182" spans="1:26" x14ac:dyDescent="0.25">
      <c r="A182" t="s">
        <v>133</v>
      </c>
      <c r="B182" t="s">
        <v>947</v>
      </c>
      <c r="C182" t="s">
        <v>948</v>
      </c>
      <c r="D182" t="s">
        <v>946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f t="shared" si="4"/>
        <v>0</v>
      </c>
      <c r="X182" s="3">
        <f t="shared" si="5"/>
        <v>0</v>
      </c>
      <c r="Y182" s="3">
        <v>0</v>
      </c>
      <c r="Z182" s="3">
        <v>500</v>
      </c>
    </row>
    <row r="183" spans="1:26" x14ac:dyDescent="0.25">
      <c r="A183" s="7" t="s">
        <v>1071</v>
      </c>
      <c r="B183" s="1" t="s">
        <v>336</v>
      </c>
      <c r="C183" t="s">
        <v>337</v>
      </c>
      <c r="D183" t="s">
        <v>327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100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f t="shared" si="4"/>
        <v>0</v>
      </c>
      <c r="X183" s="3">
        <f t="shared" si="5"/>
        <v>100</v>
      </c>
      <c r="Y183" s="3">
        <v>0</v>
      </c>
      <c r="Z183" s="3">
        <v>0</v>
      </c>
    </row>
    <row r="184" spans="1:26" x14ac:dyDescent="0.25">
      <c r="A184" t="s">
        <v>17</v>
      </c>
      <c r="B184" t="s">
        <v>325</v>
      </c>
      <c r="C184" t="s">
        <v>326</v>
      </c>
      <c r="D184" t="s">
        <v>327</v>
      </c>
      <c r="E184" s="3">
        <v>3510</v>
      </c>
      <c r="F184" s="3">
        <v>0</v>
      </c>
      <c r="G184" s="3">
        <v>0</v>
      </c>
      <c r="H184" s="3">
        <v>0</v>
      </c>
      <c r="I184" s="3">
        <v>0</v>
      </c>
      <c r="J184" s="3">
        <v>200</v>
      </c>
      <c r="K184" s="3">
        <v>0</v>
      </c>
      <c r="L184" s="3">
        <v>0</v>
      </c>
      <c r="M184" s="3">
        <v>0</v>
      </c>
      <c r="N184" s="3">
        <v>0</v>
      </c>
      <c r="O184" s="3">
        <v>2340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200</v>
      </c>
      <c r="W184" s="3">
        <f t="shared" si="4"/>
        <v>5850</v>
      </c>
      <c r="X184" s="3">
        <f t="shared" si="5"/>
        <v>400</v>
      </c>
      <c r="Y184" s="3">
        <v>3510</v>
      </c>
      <c r="Z184" s="3">
        <v>900</v>
      </c>
    </row>
    <row r="185" spans="1:26" x14ac:dyDescent="0.25">
      <c r="A185" t="s">
        <v>30</v>
      </c>
      <c r="B185" s="1" t="s">
        <v>338</v>
      </c>
      <c r="C185" t="s">
        <v>339</v>
      </c>
      <c r="D185" t="s">
        <v>327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100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f t="shared" si="4"/>
        <v>0</v>
      </c>
      <c r="X185" s="3">
        <f t="shared" si="5"/>
        <v>100</v>
      </c>
      <c r="Y185" s="3">
        <v>0</v>
      </c>
      <c r="Z185" s="3">
        <v>0</v>
      </c>
    </row>
    <row r="186" spans="1:26" x14ac:dyDescent="0.25">
      <c r="A186" t="s">
        <v>21</v>
      </c>
      <c r="B186" t="s">
        <v>330</v>
      </c>
      <c r="C186" t="s">
        <v>331</v>
      </c>
      <c r="D186" t="s">
        <v>327</v>
      </c>
      <c r="E186" s="3">
        <v>0</v>
      </c>
      <c r="F186" s="3">
        <v>300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f t="shared" si="4"/>
        <v>0</v>
      </c>
      <c r="X186" s="3">
        <f t="shared" si="5"/>
        <v>300</v>
      </c>
      <c r="Y186" s="3">
        <v>0</v>
      </c>
      <c r="Z186" s="3">
        <v>0</v>
      </c>
    </row>
    <row r="187" spans="1:26" x14ac:dyDescent="0.25">
      <c r="A187" t="s">
        <v>21</v>
      </c>
      <c r="B187" t="s">
        <v>332</v>
      </c>
      <c r="C187" t="s">
        <v>333</v>
      </c>
      <c r="D187" t="s">
        <v>327</v>
      </c>
      <c r="E187" s="3">
        <v>0</v>
      </c>
      <c r="F187" s="3" t="s">
        <v>1150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f t="shared" si="4"/>
        <v>0</v>
      </c>
      <c r="X187" s="3">
        <f t="shared" si="5"/>
        <v>0</v>
      </c>
      <c r="Y187" s="3">
        <v>0</v>
      </c>
      <c r="Z187" s="3">
        <v>0</v>
      </c>
    </row>
    <row r="188" spans="1:26" x14ac:dyDescent="0.25">
      <c r="A188" t="s">
        <v>21</v>
      </c>
      <c r="B188" t="s">
        <v>328</v>
      </c>
      <c r="C188" t="s">
        <v>329</v>
      </c>
      <c r="D188" t="s">
        <v>327</v>
      </c>
      <c r="E188" s="3">
        <v>3510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f t="shared" si="4"/>
        <v>3510</v>
      </c>
      <c r="X188" s="3">
        <f t="shared" si="5"/>
        <v>0</v>
      </c>
      <c r="Y188" s="3">
        <v>3510</v>
      </c>
      <c r="Z188" s="3">
        <v>0</v>
      </c>
    </row>
    <row r="189" spans="1:26" x14ac:dyDescent="0.25">
      <c r="A189" t="s">
        <v>152</v>
      </c>
      <c r="B189" s="1" t="s">
        <v>340</v>
      </c>
      <c r="C189" t="s">
        <v>341</v>
      </c>
      <c r="D189" t="s">
        <v>327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100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f t="shared" si="4"/>
        <v>0</v>
      </c>
      <c r="X189" s="3">
        <f t="shared" si="5"/>
        <v>100</v>
      </c>
      <c r="Y189" s="3">
        <v>0</v>
      </c>
      <c r="Z189" s="3">
        <v>0</v>
      </c>
    </row>
    <row r="190" spans="1:26" x14ac:dyDescent="0.25">
      <c r="A190" t="s">
        <v>347</v>
      </c>
      <c r="B190" s="1" t="s">
        <v>348</v>
      </c>
      <c r="C190" t="s">
        <v>349</v>
      </c>
      <c r="D190" s="7" t="s">
        <v>327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200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f t="shared" si="4"/>
        <v>0</v>
      </c>
      <c r="X190" s="3">
        <f t="shared" si="5"/>
        <v>200</v>
      </c>
      <c r="Y190" s="3">
        <v>0</v>
      </c>
      <c r="Z190" s="3">
        <v>0</v>
      </c>
    </row>
    <row r="191" spans="1:26" x14ac:dyDescent="0.25">
      <c r="A191" t="s">
        <v>342</v>
      </c>
      <c r="B191" s="1" t="s">
        <v>343</v>
      </c>
      <c r="C191" t="s">
        <v>344</v>
      </c>
      <c r="D191" t="s">
        <v>327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100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f t="shared" si="4"/>
        <v>0</v>
      </c>
      <c r="X191" s="3">
        <f t="shared" si="5"/>
        <v>100</v>
      </c>
      <c r="Y191" s="3">
        <v>0</v>
      </c>
      <c r="Z191" s="3">
        <v>0</v>
      </c>
    </row>
    <row r="192" spans="1:26" x14ac:dyDescent="0.25">
      <c r="A192" t="s">
        <v>342</v>
      </c>
      <c r="B192" s="1" t="s">
        <v>345</v>
      </c>
      <c r="C192" t="s">
        <v>346</v>
      </c>
      <c r="D192" t="s">
        <v>327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100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f t="shared" si="4"/>
        <v>0</v>
      </c>
      <c r="X192" s="3">
        <f t="shared" si="5"/>
        <v>100</v>
      </c>
      <c r="Y192" s="3">
        <v>0</v>
      </c>
      <c r="Z192" s="3">
        <v>0</v>
      </c>
    </row>
    <row r="193" spans="1:26" x14ac:dyDescent="0.25">
      <c r="A193" t="s">
        <v>21</v>
      </c>
      <c r="B193" t="s">
        <v>350</v>
      </c>
      <c r="C193" t="s">
        <v>351</v>
      </c>
      <c r="D193" t="s">
        <v>327</v>
      </c>
      <c r="E193" s="3">
        <v>0</v>
      </c>
      <c r="F193" s="3" t="s">
        <v>1150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f t="shared" si="4"/>
        <v>0</v>
      </c>
      <c r="X193" s="3">
        <f t="shared" si="5"/>
        <v>0</v>
      </c>
      <c r="Y193" s="3">
        <v>0</v>
      </c>
      <c r="Z193" s="3">
        <v>0</v>
      </c>
    </row>
    <row r="194" spans="1:26" x14ac:dyDescent="0.25">
      <c r="A194" t="s">
        <v>21</v>
      </c>
      <c r="B194" t="s">
        <v>334</v>
      </c>
      <c r="C194" t="s">
        <v>335</v>
      </c>
      <c r="D194" t="s">
        <v>327</v>
      </c>
      <c r="E194" s="3">
        <v>0</v>
      </c>
      <c r="F194" s="3">
        <v>100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f t="shared" si="4"/>
        <v>0</v>
      </c>
      <c r="X194" s="3">
        <f t="shared" si="5"/>
        <v>100</v>
      </c>
      <c r="Y194" s="3">
        <v>0</v>
      </c>
      <c r="Z194" s="3">
        <v>0</v>
      </c>
    </row>
    <row r="195" spans="1:26" x14ac:dyDescent="0.25">
      <c r="A195" s="7" t="s">
        <v>1071</v>
      </c>
      <c r="B195" t="s">
        <v>916</v>
      </c>
      <c r="C195" t="s">
        <v>917</v>
      </c>
      <c r="D195" s="10" t="s">
        <v>915</v>
      </c>
      <c r="E195" s="3">
        <v>0</v>
      </c>
      <c r="F195" s="3">
        <v>100</v>
      </c>
      <c r="G195" s="3">
        <v>0</v>
      </c>
      <c r="H195" s="3">
        <v>0</v>
      </c>
      <c r="I195" s="3">
        <v>0</v>
      </c>
      <c r="J195" s="3">
        <v>500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f t="shared" si="4"/>
        <v>0</v>
      </c>
      <c r="X195" s="3">
        <f t="shared" si="5"/>
        <v>600</v>
      </c>
      <c r="Y195" s="3">
        <v>0</v>
      </c>
      <c r="Z195" s="3">
        <v>0</v>
      </c>
    </row>
    <row r="196" spans="1:26" x14ac:dyDescent="0.25">
      <c r="A196" s="7" t="s">
        <v>1071</v>
      </c>
      <c r="B196" s="1" t="s">
        <v>918</v>
      </c>
      <c r="C196" t="s">
        <v>919</v>
      </c>
      <c r="D196" t="s">
        <v>915</v>
      </c>
      <c r="E196" s="3">
        <v>0</v>
      </c>
      <c r="F196" s="3">
        <v>100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f t="shared" ref="W196:W259" si="6">IF(ISNUMBER(E196),E196,0)+IF(ISNUMBER(G196),G196,0)+IF(ISNUMBER(I196),I196,0)+IF(ISNUMBER(K196),K196,0)+IF(ISNUMBER(M196),M196,0)+IF(ISNUMBER(O196),O196,0)+IF(ISNUMBER(Q196),Q196,0)+IF(ISNUMBER(S196),S196,0)+IF(ISNUMBER(U196),U196,0)</f>
        <v>0</v>
      </c>
      <c r="X196" s="3">
        <f t="shared" ref="X196:X259" si="7">IF(ISNUMBER(F196),F196,0)+IF(ISNUMBER(H196),H196,0)+IF(ISNUMBER(J196),J196,0)+IF(ISNUMBER(L196),L196,0)+IF(ISNUMBER(N196),N196,0)+IF(ISNUMBER(P196),P196,0)+IF(ISNUMBER(R196),R196,0)+IF(ISNUMBER(T196),T196,0)+IF(ISNUMBER(V196),V196,0)</f>
        <v>100</v>
      </c>
      <c r="Y196" s="3">
        <v>0</v>
      </c>
      <c r="Z196" s="3">
        <v>0</v>
      </c>
    </row>
    <row r="197" spans="1:26" x14ac:dyDescent="0.25">
      <c r="A197" t="s">
        <v>17</v>
      </c>
      <c r="B197" t="s">
        <v>913</v>
      </c>
      <c r="C197" t="s">
        <v>914</v>
      </c>
      <c r="D197" t="s">
        <v>915</v>
      </c>
      <c r="E197" s="3">
        <v>0</v>
      </c>
      <c r="F197" s="3">
        <v>600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f t="shared" si="6"/>
        <v>0</v>
      </c>
      <c r="X197" s="3">
        <f t="shared" si="7"/>
        <v>600</v>
      </c>
      <c r="Y197" s="3">
        <v>0</v>
      </c>
      <c r="Z197" s="3">
        <v>600</v>
      </c>
    </row>
    <row r="198" spans="1:26" x14ac:dyDescent="0.25">
      <c r="A198" t="s">
        <v>37</v>
      </c>
      <c r="B198" t="s">
        <v>920</v>
      </c>
      <c r="C198" t="s">
        <v>921</v>
      </c>
      <c r="D198" t="s">
        <v>915</v>
      </c>
      <c r="E198" s="3">
        <v>0</v>
      </c>
      <c r="F198" s="3">
        <v>100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f t="shared" si="6"/>
        <v>0</v>
      </c>
      <c r="X198" s="3">
        <f t="shared" si="7"/>
        <v>100</v>
      </c>
      <c r="Y198" s="3">
        <v>0</v>
      </c>
      <c r="Z198" s="3">
        <v>200</v>
      </c>
    </row>
    <row r="199" spans="1:26" x14ac:dyDescent="0.25">
      <c r="A199" t="s">
        <v>37</v>
      </c>
      <c r="B199" t="s">
        <v>924</v>
      </c>
      <c r="C199" t="s">
        <v>925</v>
      </c>
      <c r="D199" t="s">
        <v>915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f t="shared" si="6"/>
        <v>0</v>
      </c>
      <c r="X199" s="3">
        <f t="shared" si="7"/>
        <v>0</v>
      </c>
      <c r="Y199" s="3">
        <v>0</v>
      </c>
      <c r="Z199" s="3">
        <v>100</v>
      </c>
    </row>
    <row r="200" spans="1:26" x14ac:dyDescent="0.25">
      <c r="A200" t="s">
        <v>37</v>
      </c>
      <c r="B200" t="s">
        <v>926</v>
      </c>
      <c r="C200" t="s">
        <v>927</v>
      </c>
      <c r="D200" t="s">
        <v>915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f t="shared" si="6"/>
        <v>0</v>
      </c>
      <c r="X200" s="3">
        <f t="shared" si="7"/>
        <v>0</v>
      </c>
      <c r="Y200" s="3">
        <v>0</v>
      </c>
      <c r="Z200" s="3">
        <v>200</v>
      </c>
    </row>
    <row r="201" spans="1:26" x14ac:dyDescent="0.25">
      <c r="A201" t="s">
        <v>37</v>
      </c>
      <c r="B201" t="s">
        <v>928</v>
      </c>
      <c r="C201" t="s">
        <v>929</v>
      </c>
      <c r="D201" t="s">
        <v>915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f t="shared" si="6"/>
        <v>0</v>
      </c>
      <c r="X201" s="3">
        <f t="shared" si="7"/>
        <v>0</v>
      </c>
      <c r="Y201" s="3">
        <v>0</v>
      </c>
      <c r="Z201" s="3">
        <v>200</v>
      </c>
    </row>
    <row r="202" spans="1:26" x14ac:dyDescent="0.25">
      <c r="A202" t="s">
        <v>21</v>
      </c>
      <c r="B202" t="s">
        <v>922</v>
      </c>
      <c r="C202" t="s">
        <v>923</v>
      </c>
      <c r="D202" t="s">
        <v>915</v>
      </c>
      <c r="E202" s="3">
        <v>0</v>
      </c>
      <c r="F202" s="3">
        <v>100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f t="shared" si="6"/>
        <v>0</v>
      </c>
      <c r="X202" s="3">
        <f t="shared" si="7"/>
        <v>100</v>
      </c>
      <c r="Y202" s="3">
        <v>0</v>
      </c>
      <c r="Z202" s="3">
        <v>0</v>
      </c>
    </row>
    <row r="203" spans="1:26" x14ac:dyDescent="0.25">
      <c r="A203" t="s">
        <v>21</v>
      </c>
      <c r="B203" t="s">
        <v>587</v>
      </c>
      <c r="C203" t="s">
        <v>588</v>
      </c>
      <c r="D203" t="s">
        <v>586</v>
      </c>
      <c r="E203" s="3">
        <v>1170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f t="shared" si="6"/>
        <v>1170</v>
      </c>
      <c r="X203" s="3">
        <f t="shared" si="7"/>
        <v>0</v>
      </c>
      <c r="Y203" s="3">
        <v>4680</v>
      </c>
      <c r="Z203" s="3">
        <v>600</v>
      </c>
    </row>
    <row r="204" spans="1:26" x14ac:dyDescent="0.25">
      <c r="A204" s="7" t="s">
        <v>309</v>
      </c>
      <c r="B204" t="s">
        <v>595</v>
      </c>
      <c r="C204" t="s">
        <v>596</v>
      </c>
      <c r="D204" t="s">
        <v>586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100</v>
      </c>
      <c r="S204" s="3">
        <v>0</v>
      </c>
      <c r="T204" s="3">
        <v>0</v>
      </c>
      <c r="U204" s="3">
        <v>0</v>
      </c>
      <c r="V204" s="3">
        <v>0</v>
      </c>
      <c r="W204" s="3">
        <f t="shared" si="6"/>
        <v>0</v>
      </c>
      <c r="X204" s="3">
        <f t="shared" si="7"/>
        <v>100</v>
      </c>
      <c r="Y204" s="3">
        <v>0</v>
      </c>
      <c r="Z204" s="3">
        <v>0</v>
      </c>
    </row>
    <row r="205" spans="1:26" x14ac:dyDescent="0.25">
      <c r="A205" t="s">
        <v>37</v>
      </c>
      <c r="B205" t="s">
        <v>597</v>
      </c>
      <c r="C205" t="s">
        <v>598</v>
      </c>
      <c r="D205" t="s">
        <v>586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f t="shared" si="6"/>
        <v>0</v>
      </c>
      <c r="X205" s="3">
        <f t="shared" si="7"/>
        <v>0</v>
      </c>
      <c r="Y205" s="3">
        <v>0</v>
      </c>
      <c r="Z205" s="3">
        <v>100</v>
      </c>
    </row>
    <row r="206" spans="1:26" x14ac:dyDescent="0.25">
      <c r="A206" t="s">
        <v>17</v>
      </c>
      <c r="B206" t="s">
        <v>584</v>
      </c>
      <c r="C206" t="s">
        <v>585</v>
      </c>
      <c r="D206" t="s">
        <v>586</v>
      </c>
      <c r="E206" s="3">
        <v>0</v>
      </c>
      <c r="F206" s="3">
        <v>900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f t="shared" si="6"/>
        <v>0</v>
      </c>
      <c r="X206" s="3">
        <f t="shared" si="7"/>
        <v>900</v>
      </c>
      <c r="Y206" s="3">
        <v>0</v>
      </c>
      <c r="Z206" s="3">
        <v>900</v>
      </c>
    </row>
    <row r="207" spans="1:26" x14ac:dyDescent="0.25">
      <c r="A207" s="7" t="s">
        <v>1071</v>
      </c>
      <c r="B207" s="1" t="s">
        <v>589</v>
      </c>
      <c r="C207" t="s">
        <v>590</v>
      </c>
      <c r="D207" t="s">
        <v>586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100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f t="shared" si="6"/>
        <v>0</v>
      </c>
      <c r="X207" s="3">
        <f t="shared" si="7"/>
        <v>100</v>
      </c>
      <c r="Y207" s="3">
        <v>0</v>
      </c>
      <c r="Z207" s="3">
        <v>0</v>
      </c>
    </row>
    <row r="208" spans="1:26" x14ac:dyDescent="0.25">
      <c r="A208" t="s">
        <v>37</v>
      </c>
      <c r="B208" s="1" t="s">
        <v>591</v>
      </c>
      <c r="C208" t="s">
        <v>592</v>
      </c>
      <c r="D208" t="s">
        <v>586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100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f t="shared" si="6"/>
        <v>0</v>
      </c>
      <c r="X208" s="3">
        <f t="shared" si="7"/>
        <v>100</v>
      </c>
      <c r="Y208" s="3">
        <v>0</v>
      </c>
      <c r="Z208" s="3">
        <v>0</v>
      </c>
    </row>
    <row r="209" spans="1:26" x14ac:dyDescent="0.25">
      <c r="A209" s="7" t="s">
        <v>1071</v>
      </c>
      <c r="B209" s="1" t="s">
        <v>593</v>
      </c>
      <c r="C209" t="s">
        <v>594</v>
      </c>
      <c r="D209" t="s">
        <v>586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100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f t="shared" si="6"/>
        <v>0</v>
      </c>
      <c r="X209" s="3">
        <f t="shared" si="7"/>
        <v>100</v>
      </c>
      <c r="Y209" s="3">
        <v>0</v>
      </c>
      <c r="Z209" s="3">
        <v>0</v>
      </c>
    </row>
    <row r="210" spans="1:26" x14ac:dyDescent="0.25">
      <c r="A210" t="s">
        <v>37</v>
      </c>
      <c r="B210" t="s">
        <v>522</v>
      </c>
      <c r="C210" t="s">
        <v>523</v>
      </c>
      <c r="D210" t="s">
        <v>519</v>
      </c>
      <c r="E210" s="3">
        <v>0</v>
      </c>
      <c r="F210" s="3">
        <v>100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f t="shared" si="6"/>
        <v>0</v>
      </c>
      <c r="X210" s="3">
        <f t="shared" si="7"/>
        <v>100</v>
      </c>
      <c r="Y210" s="3">
        <v>0</v>
      </c>
      <c r="Z210" s="3">
        <v>100</v>
      </c>
    </row>
    <row r="211" spans="1:26" x14ac:dyDescent="0.25">
      <c r="A211" t="s">
        <v>17</v>
      </c>
      <c r="B211" t="s">
        <v>517</v>
      </c>
      <c r="C211" t="s">
        <v>518</v>
      </c>
      <c r="D211" t="s">
        <v>519</v>
      </c>
      <c r="E211" s="3">
        <v>0</v>
      </c>
      <c r="F211" s="3">
        <v>400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f t="shared" si="6"/>
        <v>0</v>
      </c>
      <c r="X211" s="3">
        <f t="shared" si="7"/>
        <v>400</v>
      </c>
      <c r="Y211" s="3">
        <v>0</v>
      </c>
      <c r="Z211" s="3">
        <v>300</v>
      </c>
    </row>
    <row r="212" spans="1:26" x14ac:dyDescent="0.25">
      <c r="A212" t="s">
        <v>21</v>
      </c>
      <c r="B212" t="s">
        <v>520</v>
      </c>
      <c r="C212" t="s">
        <v>521</v>
      </c>
      <c r="D212" t="s">
        <v>519</v>
      </c>
      <c r="E212" s="3">
        <v>0</v>
      </c>
      <c r="F212" s="3">
        <v>200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f t="shared" si="6"/>
        <v>0</v>
      </c>
      <c r="X212" s="3">
        <f t="shared" si="7"/>
        <v>200</v>
      </c>
      <c r="Y212" s="3">
        <v>0</v>
      </c>
      <c r="Z212" s="3">
        <v>100</v>
      </c>
    </row>
    <row r="213" spans="1:26" x14ac:dyDescent="0.25">
      <c r="A213" t="s">
        <v>216</v>
      </c>
      <c r="B213" s="1" t="s">
        <v>1110</v>
      </c>
      <c r="C213" t="s">
        <v>1111</v>
      </c>
      <c r="D213" t="s">
        <v>519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100</v>
      </c>
      <c r="U213" s="3">
        <v>0</v>
      </c>
      <c r="V213" s="3">
        <v>0</v>
      </c>
      <c r="W213" s="3">
        <f t="shared" si="6"/>
        <v>0</v>
      </c>
      <c r="X213" s="3">
        <f t="shared" si="7"/>
        <v>100</v>
      </c>
      <c r="Y213" s="3">
        <v>0</v>
      </c>
      <c r="Z213" s="3">
        <v>0</v>
      </c>
    </row>
    <row r="214" spans="1:26" x14ac:dyDescent="0.25">
      <c r="A214" t="s">
        <v>21</v>
      </c>
      <c r="B214" t="s">
        <v>730</v>
      </c>
      <c r="C214" t="s">
        <v>731</v>
      </c>
      <c r="D214" t="s">
        <v>725</v>
      </c>
      <c r="E214" s="3">
        <v>0</v>
      </c>
      <c r="F214" s="3">
        <v>100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f t="shared" si="6"/>
        <v>0</v>
      </c>
      <c r="X214" s="3">
        <f t="shared" si="7"/>
        <v>100</v>
      </c>
      <c r="Y214" s="3">
        <v>0</v>
      </c>
      <c r="Z214" s="3">
        <v>100</v>
      </c>
    </row>
    <row r="215" spans="1:26" x14ac:dyDescent="0.25">
      <c r="A215" t="s">
        <v>37</v>
      </c>
      <c r="B215" t="s">
        <v>728</v>
      </c>
      <c r="C215" t="s">
        <v>729</v>
      </c>
      <c r="D215" t="s">
        <v>725</v>
      </c>
      <c r="E215" s="3">
        <v>0</v>
      </c>
      <c r="F215" s="3">
        <v>200</v>
      </c>
      <c r="G215" s="3">
        <v>0</v>
      </c>
      <c r="H215" s="3">
        <v>0</v>
      </c>
      <c r="I215" s="3">
        <v>0</v>
      </c>
      <c r="J215" s="3">
        <v>100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f t="shared" si="6"/>
        <v>0</v>
      </c>
      <c r="X215" s="3">
        <f t="shared" si="7"/>
        <v>300</v>
      </c>
      <c r="Y215" s="3">
        <v>0</v>
      </c>
      <c r="Z215" s="3">
        <v>500</v>
      </c>
    </row>
    <row r="216" spans="1:26" x14ac:dyDescent="0.25">
      <c r="A216" t="s">
        <v>17</v>
      </c>
      <c r="B216" t="s">
        <v>726</v>
      </c>
      <c r="C216" t="s">
        <v>727</v>
      </c>
      <c r="D216" t="s">
        <v>725</v>
      </c>
      <c r="E216" s="3">
        <v>0</v>
      </c>
      <c r="F216" s="3">
        <v>500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f t="shared" si="6"/>
        <v>0</v>
      </c>
      <c r="X216" s="3">
        <f t="shared" si="7"/>
        <v>500</v>
      </c>
      <c r="Y216" s="3">
        <v>0</v>
      </c>
      <c r="Z216" s="3">
        <v>300</v>
      </c>
    </row>
    <row r="217" spans="1:26" x14ac:dyDescent="0.25">
      <c r="A217" t="s">
        <v>21</v>
      </c>
      <c r="B217" t="s">
        <v>723</v>
      </c>
      <c r="C217" t="s">
        <v>724</v>
      </c>
      <c r="D217" t="s">
        <v>725</v>
      </c>
      <c r="E217" s="3">
        <v>1170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f t="shared" si="6"/>
        <v>1170</v>
      </c>
      <c r="X217" s="3">
        <f t="shared" si="7"/>
        <v>0</v>
      </c>
      <c r="Y217" s="3">
        <v>0</v>
      </c>
      <c r="Z217" s="3">
        <v>400</v>
      </c>
    </row>
    <row r="218" spans="1:26" x14ac:dyDescent="0.25">
      <c r="A218" t="s">
        <v>17</v>
      </c>
      <c r="B218" t="s">
        <v>935</v>
      </c>
      <c r="C218" t="s">
        <v>936</v>
      </c>
      <c r="D218" t="s">
        <v>937</v>
      </c>
      <c r="E218" s="3">
        <v>0</v>
      </c>
      <c r="F218" s="3">
        <v>300</v>
      </c>
      <c r="G218" s="3">
        <v>0</v>
      </c>
      <c r="H218" s="3">
        <v>0</v>
      </c>
      <c r="I218" s="3">
        <v>0</v>
      </c>
      <c r="J218" s="3">
        <v>100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f t="shared" si="6"/>
        <v>0</v>
      </c>
      <c r="X218" s="3">
        <f t="shared" si="7"/>
        <v>400</v>
      </c>
      <c r="Y218" s="3">
        <v>0</v>
      </c>
      <c r="Z218" s="3">
        <v>200</v>
      </c>
    </row>
    <row r="219" spans="1:26" x14ac:dyDescent="0.25">
      <c r="A219" t="s">
        <v>37</v>
      </c>
      <c r="B219" s="1" t="s">
        <v>940</v>
      </c>
      <c r="C219" t="s">
        <v>941</v>
      </c>
      <c r="D219" t="s">
        <v>937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100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f t="shared" si="6"/>
        <v>0</v>
      </c>
      <c r="X219" s="3">
        <f t="shared" si="7"/>
        <v>100</v>
      </c>
      <c r="Y219" s="3">
        <v>0</v>
      </c>
      <c r="Z219" s="3">
        <v>0</v>
      </c>
    </row>
    <row r="220" spans="1:26" x14ac:dyDescent="0.25">
      <c r="A220" t="s">
        <v>37</v>
      </c>
      <c r="B220" t="s">
        <v>938</v>
      </c>
      <c r="C220" t="s">
        <v>939</v>
      </c>
      <c r="D220" t="s">
        <v>937</v>
      </c>
      <c r="E220" s="3">
        <v>0</v>
      </c>
      <c r="F220" s="3">
        <v>100</v>
      </c>
      <c r="G220" s="3">
        <v>0</v>
      </c>
      <c r="H220" s="3">
        <v>0</v>
      </c>
      <c r="I220" s="3">
        <v>0</v>
      </c>
      <c r="J220" s="3">
        <v>100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f t="shared" si="6"/>
        <v>0</v>
      </c>
      <c r="X220" s="3">
        <f t="shared" si="7"/>
        <v>200</v>
      </c>
      <c r="Y220" s="3">
        <v>0</v>
      </c>
      <c r="Z220" s="3">
        <v>0</v>
      </c>
    </row>
    <row r="221" spans="1:26" x14ac:dyDescent="0.25">
      <c r="A221" t="s">
        <v>21</v>
      </c>
      <c r="B221" t="s">
        <v>942</v>
      </c>
      <c r="C221" t="s">
        <v>943</v>
      </c>
      <c r="D221" t="s">
        <v>937</v>
      </c>
      <c r="E221" s="3">
        <v>0</v>
      </c>
      <c r="F221" s="3">
        <v>100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f t="shared" si="6"/>
        <v>0</v>
      </c>
      <c r="X221" s="3">
        <f t="shared" si="7"/>
        <v>100</v>
      </c>
      <c r="Y221" s="3">
        <v>0</v>
      </c>
      <c r="Z221" s="3">
        <v>0</v>
      </c>
    </row>
    <row r="222" spans="1:26" x14ac:dyDescent="0.25">
      <c r="A222" t="s">
        <v>21</v>
      </c>
      <c r="B222" t="s">
        <v>818</v>
      </c>
      <c r="C222" t="s">
        <v>819</v>
      </c>
      <c r="D222" t="s">
        <v>815</v>
      </c>
      <c r="E222" s="3">
        <v>0</v>
      </c>
      <c r="F222" s="3">
        <v>100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f t="shared" si="6"/>
        <v>0</v>
      </c>
      <c r="X222" s="3">
        <f t="shared" si="7"/>
        <v>100</v>
      </c>
      <c r="Y222" s="3">
        <v>0</v>
      </c>
      <c r="Z222" s="3">
        <v>100</v>
      </c>
    </row>
    <row r="223" spans="1:26" x14ac:dyDescent="0.25">
      <c r="A223" t="s">
        <v>37</v>
      </c>
      <c r="B223" t="s">
        <v>820</v>
      </c>
      <c r="C223" t="s">
        <v>821</v>
      </c>
      <c r="D223" t="s">
        <v>815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f t="shared" si="6"/>
        <v>0</v>
      </c>
      <c r="X223" s="3">
        <f t="shared" si="7"/>
        <v>0</v>
      </c>
      <c r="Y223" s="3">
        <v>0</v>
      </c>
      <c r="Z223" s="3">
        <v>100</v>
      </c>
    </row>
    <row r="224" spans="1:26" x14ac:dyDescent="0.25">
      <c r="A224" t="s">
        <v>17</v>
      </c>
      <c r="B224" t="s">
        <v>816</v>
      </c>
      <c r="C224" t="s">
        <v>817</v>
      </c>
      <c r="D224" t="s">
        <v>815</v>
      </c>
      <c r="E224" s="3">
        <v>0</v>
      </c>
      <c r="F224" s="3">
        <v>200</v>
      </c>
      <c r="G224" s="3">
        <v>0</v>
      </c>
      <c r="H224" s="3">
        <v>0</v>
      </c>
      <c r="I224" s="3">
        <v>0</v>
      </c>
      <c r="J224" s="3">
        <v>200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f t="shared" si="6"/>
        <v>0</v>
      </c>
      <c r="X224" s="3">
        <f t="shared" si="7"/>
        <v>400</v>
      </c>
      <c r="Y224" s="3">
        <v>0</v>
      </c>
      <c r="Z224" s="3">
        <v>900</v>
      </c>
    </row>
    <row r="225" spans="1:26" x14ac:dyDescent="0.25">
      <c r="A225" t="s">
        <v>21</v>
      </c>
      <c r="B225" t="s">
        <v>813</v>
      </c>
      <c r="C225" t="s">
        <v>814</v>
      </c>
      <c r="D225" t="s">
        <v>815</v>
      </c>
      <c r="E225" s="3">
        <v>0</v>
      </c>
      <c r="F225" s="3">
        <v>500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f t="shared" si="6"/>
        <v>0</v>
      </c>
      <c r="X225" s="3">
        <f t="shared" si="7"/>
        <v>500</v>
      </c>
      <c r="Y225" s="3">
        <v>0</v>
      </c>
      <c r="Z225" s="3">
        <v>300</v>
      </c>
    </row>
    <row r="226" spans="1:26" x14ac:dyDescent="0.25">
      <c r="A226" t="s">
        <v>37</v>
      </c>
      <c r="B226" t="s">
        <v>1035</v>
      </c>
      <c r="C226" t="s">
        <v>1036</v>
      </c>
      <c r="D226" t="s">
        <v>1034</v>
      </c>
      <c r="E226" s="3">
        <v>0</v>
      </c>
      <c r="F226" s="3">
        <v>100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f t="shared" si="6"/>
        <v>0</v>
      </c>
      <c r="X226" s="3">
        <f t="shared" si="7"/>
        <v>100</v>
      </c>
      <c r="Y226" s="3">
        <v>0</v>
      </c>
      <c r="Z226" s="3">
        <v>0</v>
      </c>
    </row>
    <row r="227" spans="1:26" x14ac:dyDescent="0.25">
      <c r="A227" t="s">
        <v>17</v>
      </c>
      <c r="B227" t="s">
        <v>1032</v>
      </c>
      <c r="C227" t="s">
        <v>1033</v>
      </c>
      <c r="D227" t="s">
        <v>1034</v>
      </c>
      <c r="E227" s="3">
        <v>0</v>
      </c>
      <c r="F227" s="3">
        <v>100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f t="shared" si="6"/>
        <v>0</v>
      </c>
      <c r="X227" s="3">
        <f t="shared" si="7"/>
        <v>100</v>
      </c>
      <c r="Y227" s="3">
        <v>0</v>
      </c>
      <c r="Z227" s="3">
        <v>100</v>
      </c>
    </row>
    <row r="228" spans="1:26" x14ac:dyDescent="0.25">
      <c r="A228" t="s">
        <v>37</v>
      </c>
      <c r="B228" t="s">
        <v>1037</v>
      </c>
      <c r="C228" t="s">
        <v>1038</v>
      </c>
      <c r="D228" t="s">
        <v>1034</v>
      </c>
      <c r="E228" s="3">
        <v>0</v>
      </c>
      <c r="F228" s="3">
        <v>100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f t="shared" si="6"/>
        <v>0</v>
      </c>
      <c r="X228" s="3">
        <f t="shared" si="7"/>
        <v>100</v>
      </c>
      <c r="Y228" s="3">
        <v>0</v>
      </c>
      <c r="Z228" s="3">
        <v>0</v>
      </c>
    </row>
    <row r="229" spans="1:26" x14ac:dyDescent="0.25">
      <c r="A229" s="7" t="s">
        <v>1071</v>
      </c>
      <c r="B229" s="1" t="s">
        <v>253</v>
      </c>
      <c r="C229" t="s">
        <v>254</v>
      </c>
      <c r="D229" t="s">
        <v>246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100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f t="shared" si="6"/>
        <v>0</v>
      </c>
      <c r="X229" s="3">
        <f t="shared" si="7"/>
        <v>100</v>
      </c>
      <c r="Y229" s="3">
        <v>0</v>
      </c>
      <c r="Z229" s="3">
        <v>0</v>
      </c>
    </row>
    <row r="230" spans="1:26" x14ac:dyDescent="0.25">
      <c r="A230" t="s">
        <v>21</v>
      </c>
      <c r="B230" t="s">
        <v>249</v>
      </c>
      <c r="C230" t="s">
        <v>250</v>
      </c>
      <c r="D230" t="s">
        <v>246</v>
      </c>
      <c r="E230" s="3">
        <v>0</v>
      </c>
      <c r="F230" s="3">
        <v>100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f t="shared" si="6"/>
        <v>0</v>
      </c>
      <c r="X230" s="3">
        <f t="shared" si="7"/>
        <v>100</v>
      </c>
      <c r="Y230" s="3">
        <v>0</v>
      </c>
      <c r="Z230" s="3">
        <v>100</v>
      </c>
    </row>
    <row r="231" spans="1:26" x14ac:dyDescent="0.25">
      <c r="A231" t="s">
        <v>216</v>
      </c>
      <c r="B231" s="1" t="s">
        <v>1128</v>
      </c>
      <c r="C231" t="s">
        <v>1129</v>
      </c>
      <c r="D231" t="s">
        <v>246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100</v>
      </c>
      <c r="U231" s="3">
        <v>0</v>
      </c>
      <c r="V231" s="3">
        <v>0</v>
      </c>
      <c r="W231" s="3">
        <f t="shared" si="6"/>
        <v>0</v>
      </c>
      <c r="X231" s="3">
        <f t="shared" si="7"/>
        <v>100</v>
      </c>
      <c r="Y231" s="3">
        <v>0</v>
      </c>
      <c r="Z231" s="3">
        <v>0</v>
      </c>
    </row>
    <row r="232" spans="1:26" x14ac:dyDescent="0.25">
      <c r="A232" t="s">
        <v>17</v>
      </c>
      <c r="B232" t="s">
        <v>247</v>
      </c>
      <c r="C232" t="s">
        <v>248</v>
      </c>
      <c r="D232" t="s">
        <v>246</v>
      </c>
      <c r="E232" s="3">
        <v>0</v>
      </c>
      <c r="F232" s="3">
        <v>600</v>
      </c>
      <c r="G232" s="3">
        <v>0</v>
      </c>
      <c r="H232" s="3">
        <v>0</v>
      </c>
      <c r="I232" s="3">
        <v>0</v>
      </c>
      <c r="J232" s="3">
        <v>300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f t="shared" si="6"/>
        <v>0</v>
      </c>
      <c r="X232" s="3">
        <f t="shared" si="7"/>
        <v>900</v>
      </c>
      <c r="Y232" s="3">
        <v>0</v>
      </c>
      <c r="Z232" s="3">
        <v>1000</v>
      </c>
    </row>
    <row r="233" spans="1:26" x14ac:dyDescent="0.25">
      <c r="A233" t="s">
        <v>21</v>
      </c>
      <c r="B233" t="s">
        <v>244</v>
      </c>
      <c r="C233" t="s">
        <v>245</v>
      </c>
      <c r="D233" t="s">
        <v>246</v>
      </c>
      <c r="E233" s="3">
        <v>2340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f t="shared" si="6"/>
        <v>2340</v>
      </c>
      <c r="X233" s="3">
        <f t="shared" si="7"/>
        <v>0</v>
      </c>
      <c r="Y233" s="3">
        <v>1170</v>
      </c>
      <c r="Z233" s="3">
        <v>0</v>
      </c>
    </row>
    <row r="234" spans="1:26" x14ac:dyDescent="0.25">
      <c r="A234" t="s">
        <v>37</v>
      </c>
      <c r="B234" t="s">
        <v>1078</v>
      </c>
      <c r="C234" t="s">
        <v>1079</v>
      </c>
      <c r="D234" s="7" t="s">
        <v>246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100</v>
      </c>
      <c r="U234" s="3">
        <v>0</v>
      </c>
      <c r="V234" s="3">
        <v>0</v>
      </c>
      <c r="W234" s="3">
        <f t="shared" si="6"/>
        <v>0</v>
      </c>
      <c r="X234" s="3">
        <f t="shared" si="7"/>
        <v>100</v>
      </c>
      <c r="Y234" s="3">
        <v>0</v>
      </c>
      <c r="Z234" s="3">
        <v>0</v>
      </c>
    </row>
    <row r="235" spans="1:26" x14ac:dyDescent="0.25">
      <c r="A235" t="s">
        <v>37</v>
      </c>
      <c r="B235" s="1" t="s">
        <v>1130</v>
      </c>
      <c r="C235" t="s">
        <v>1131</v>
      </c>
      <c r="D235" t="s">
        <v>246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100</v>
      </c>
      <c r="U235" s="3">
        <v>0</v>
      </c>
      <c r="V235" s="3">
        <v>0</v>
      </c>
      <c r="W235" s="3">
        <f t="shared" si="6"/>
        <v>0</v>
      </c>
      <c r="X235" s="3">
        <f t="shared" si="7"/>
        <v>100</v>
      </c>
      <c r="Y235" s="3">
        <v>0</v>
      </c>
      <c r="Z235" s="3">
        <v>0</v>
      </c>
    </row>
    <row r="236" spans="1:26" x14ac:dyDescent="0.25">
      <c r="A236" t="s">
        <v>37</v>
      </c>
      <c r="B236" s="1" t="s">
        <v>1132</v>
      </c>
      <c r="C236" t="s">
        <v>1133</v>
      </c>
      <c r="D236" t="s">
        <v>246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100</v>
      </c>
      <c r="U236" s="3">
        <v>0</v>
      </c>
      <c r="V236" s="3">
        <v>0</v>
      </c>
      <c r="W236" s="3">
        <f t="shared" si="6"/>
        <v>0</v>
      </c>
      <c r="X236" s="3">
        <f t="shared" si="7"/>
        <v>100</v>
      </c>
      <c r="Y236" s="3">
        <v>0</v>
      </c>
      <c r="Z236" s="3">
        <v>0</v>
      </c>
    </row>
    <row r="237" spans="1:26" x14ac:dyDescent="0.25">
      <c r="A237" t="s">
        <v>21</v>
      </c>
      <c r="B237" t="s">
        <v>251</v>
      </c>
      <c r="C237" t="s">
        <v>252</v>
      </c>
      <c r="D237" t="s">
        <v>246</v>
      </c>
      <c r="E237" s="3">
        <v>0</v>
      </c>
      <c r="F237" s="3">
        <v>100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f t="shared" si="6"/>
        <v>0</v>
      </c>
      <c r="X237" s="3">
        <f t="shared" si="7"/>
        <v>100</v>
      </c>
      <c r="Y237" s="3">
        <v>0</v>
      </c>
      <c r="Z237" s="3">
        <v>100</v>
      </c>
    </row>
    <row r="238" spans="1:26" x14ac:dyDescent="0.25">
      <c r="A238" t="s">
        <v>37</v>
      </c>
      <c r="B238" t="s">
        <v>678</v>
      </c>
      <c r="C238" t="s">
        <v>679</v>
      </c>
      <c r="D238" t="s">
        <v>675</v>
      </c>
      <c r="E238" s="3">
        <v>0</v>
      </c>
      <c r="F238" s="3">
        <v>100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f t="shared" si="6"/>
        <v>0</v>
      </c>
      <c r="X238" s="3">
        <f t="shared" si="7"/>
        <v>100</v>
      </c>
      <c r="Y238" s="3">
        <v>0</v>
      </c>
      <c r="Z238" s="3">
        <v>400</v>
      </c>
    </row>
    <row r="239" spans="1:26" x14ac:dyDescent="0.25">
      <c r="A239" t="s">
        <v>21</v>
      </c>
      <c r="B239" t="s">
        <v>676</v>
      </c>
      <c r="C239" t="s">
        <v>677</v>
      </c>
      <c r="D239" t="s">
        <v>675</v>
      </c>
      <c r="E239" s="3">
        <v>0</v>
      </c>
      <c r="F239" s="3">
        <v>100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f t="shared" si="6"/>
        <v>0</v>
      </c>
      <c r="X239" s="3">
        <f t="shared" si="7"/>
        <v>100</v>
      </c>
      <c r="Y239" s="3">
        <v>0</v>
      </c>
      <c r="Z239" s="3">
        <v>100</v>
      </c>
    </row>
    <row r="240" spans="1:26" x14ac:dyDescent="0.25">
      <c r="A240" t="s">
        <v>17</v>
      </c>
      <c r="B240" t="s">
        <v>673</v>
      </c>
      <c r="C240" t="s">
        <v>674</v>
      </c>
      <c r="D240" t="s">
        <v>675</v>
      </c>
      <c r="E240" s="3">
        <v>0</v>
      </c>
      <c r="F240" s="3">
        <v>500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f t="shared" si="6"/>
        <v>0</v>
      </c>
      <c r="X240" s="3">
        <f t="shared" si="7"/>
        <v>500</v>
      </c>
      <c r="Y240" s="3">
        <v>0</v>
      </c>
      <c r="Z240" s="3">
        <v>300</v>
      </c>
    </row>
    <row r="241" spans="1:26" x14ac:dyDescent="0.25">
      <c r="A241" t="s">
        <v>342</v>
      </c>
      <c r="B241" s="1" t="s">
        <v>1068</v>
      </c>
      <c r="C241" t="s">
        <v>1067</v>
      </c>
      <c r="D241" t="s">
        <v>675</v>
      </c>
      <c r="E241" s="3">
        <v>0</v>
      </c>
      <c r="F241" s="3">
        <v>100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1170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f t="shared" si="6"/>
        <v>1170</v>
      </c>
      <c r="X241" s="3">
        <f t="shared" si="7"/>
        <v>100</v>
      </c>
      <c r="Y241" s="3">
        <v>0</v>
      </c>
      <c r="Z241" s="3">
        <v>0</v>
      </c>
    </row>
    <row r="242" spans="1:26" x14ac:dyDescent="0.25">
      <c r="A242" t="s">
        <v>342</v>
      </c>
      <c r="B242" s="1" t="s">
        <v>680</v>
      </c>
      <c r="C242" s="13" t="s">
        <v>681</v>
      </c>
      <c r="D242" t="s">
        <v>675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f t="shared" si="6"/>
        <v>0</v>
      </c>
      <c r="X242" s="3">
        <f t="shared" si="7"/>
        <v>0</v>
      </c>
      <c r="Y242" s="3">
        <v>0</v>
      </c>
      <c r="Z242" s="3">
        <v>0</v>
      </c>
    </row>
    <row r="243" spans="1:26" x14ac:dyDescent="0.25">
      <c r="A243" t="s">
        <v>202</v>
      </c>
      <c r="B243" t="s">
        <v>503</v>
      </c>
      <c r="C243" t="s">
        <v>504</v>
      </c>
      <c r="D243" t="s">
        <v>496</v>
      </c>
      <c r="E243" s="3">
        <v>0</v>
      </c>
      <c r="F243" s="3" t="s">
        <v>1150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f t="shared" si="6"/>
        <v>0</v>
      </c>
      <c r="X243" s="3">
        <f t="shared" si="7"/>
        <v>0</v>
      </c>
      <c r="Y243" s="3">
        <v>0</v>
      </c>
      <c r="Z243" s="3">
        <v>200</v>
      </c>
    </row>
    <row r="244" spans="1:26" x14ac:dyDescent="0.25">
      <c r="A244" s="7" t="s">
        <v>1071</v>
      </c>
      <c r="B244" s="1" t="s">
        <v>515</v>
      </c>
      <c r="C244" t="s">
        <v>516</v>
      </c>
      <c r="D244" t="s">
        <v>496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100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200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f t="shared" si="6"/>
        <v>0</v>
      </c>
      <c r="X244" s="3">
        <f t="shared" si="7"/>
        <v>300</v>
      </c>
      <c r="Y244" s="3">
        <v>0</v>
      </c>
      <c r="Z244" s="3">
        <v>0</v>
      </c>
    </row>
    <row r="245" spans="1:26" x14ac:dyDescent="0.25">
      <c r="A245" t="s">
        <v>37</v>
      </c>
      <c r="B245" t="s">
        <v>501</v>
      </c>
      <c r="C245" t="s">
        <v>502</v>
      </c>
      <c r="D245" t="s">
        <v>496</v>
      </c>
      <c r="E245" s="3">
        <v>0</v>
      </c>
      <c r="F245" s="3">
        <v>100</v>
      </c>
      <c r="G245" s="3">
        <v>0</v>
      </c>
      <c r="H245" s="3">
        <v>0</v>
      </c>
      <c r="I245" s="3">
        <v>0</v>
      </c>
      <c r="J245" s="3">
        <v>100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f t="shared" si="6"/>
        <v>0</v>
      </c>
      <c r="X245" s="3">
        <f t="shared" si="7"/>
        <v>200</v>
      </c>
      <c r="Y245" s="3">
        <v>0</v>
      </c>
      <c r="Z245" s="3">
        <v>100</v>
      </c>
    </row>
    <row r="246" spans="1:26" x14ac:dyDescent="0.25">
      <c r="A246" s="7" t="s">
        <v>1071</v>
      </c>
      <c r="B246" s="1" t="s">
        <v>505</v>
      </c>
      <c r="C246" t="s">
        <v>506</v>
      </c>
      <c r="D246" t="s">
        <v>496</v>
      </c>
      <c r="E246" s="3">
        <v>0</v>
      </c>
      <c r="F246" s="3">
        <v>100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f t="shared" si="6"/>
        <v>0</v>
      </c>
      <c r="X246" s="3">
        <f t="shared" si="7"/>
        <v>100</v>
      </c>
      <c r="Y246" s="3">
        <v>0</v>
      </c>
      <c r="Z246" s="3">
        <v>0</v>
      </c>
    </row>
    <row r="247" spans="1:26" x14ac:dyDescent="0.25">
      <c r="A247" t="s">
        <v>30</v>
      </c>
      <c r="B247" s="1" t="s">
        <v>499</v>
      </c>
      <c r="C247" t="s">
        <v>500</v>
      </c>
      <c r="D247" t="s">
        <v>496</v>
      </c>
      <c r="E247" s="3">
        <v>0</v>
      </c>
      <c r="F247" s="3">
        <v>100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f t="shared" si="6"/>
        <v>0</v>
      </c>
      <c r="X247" s="3">
        <f t="shared" si="7"/>
        <v>100</v>
      </c>
      <c r="Y247" s="3">
        <v>0</v>
      </c>
      <c r="Z247" s="3">
        <v>0</v>
      </c>
    </row>
    <row r="248" spans="1:26" x14ac:dyDescent="0.25">
      <c r="A248" s="12" t="s">
        <v>30</v>
      </c>
      <c r="B248" t="s">
        <v>507</v>
      </c>
      <c r="C248" s="8" t="s">
        <v>508</v>
      </c>
      <c r="D248" s="9" t="s">
        <v>496</v>
      </c>
      <c r="E248" s="3">
        <v>0</v>
      </c>
      <c r="F248" s="3">
        <v>100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f t="shared" si="6"/>
        <v>0</v>
      </c>
      <c r="X248" s="3">
        <f t="shared" si="7"/>
        <v>100</v>
      </c>
      <c r="Y248" s="3">
        <v>0</v>
      </c>
      <c r="Z248" s="3">
        <v>0</v>
      </c>
    </row>
    <row r="249" spans="1:26" x14ac:dyDescent="0.25">
      <c r="A249" s="12" t="s">
        <v>30</v>
      </c>
      <c r="B249" t="s">
        <v>509</v>
      </c>
      <c r="C249" s="8" t="s">
        <v>510</v>
      </c>
      <c r="D249" s="9" t="s">
        <v>496</v>
      </c>
      <c r="E249" s="3">
        <v>0</v>
      </c>
      <c r="F249" s="3">
        <v>100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f t="shared" si="6"/>
        <v>0</v>
      </c>
      <c r="X249" s="3">
        <f t="shared" si="7"/>
        <v>100</v>
      </c>
      <c r="Y249" s="3">
        <v>0</v>
      </c>
      <c r="Z249" s="3">
        <v>0</v>
      </c>
    </row>
    <row r="250" spans="1:26" x14ac:dyDescent="0.25">
      <c r="A250" t="s">
        <v>1071</v>
      </c>
      <c r="B250" s="1" t="s">
        <v>511</v>
      </c>
      <c r="C250" s="11" t="s">
        <v>512</v>
      </c>
      <c r="D250" s="10" t="s">
        <v>496</v>
      </c>
      <c r="E250" s="3">
        <v>0</v>
      </c>
      <c r="F250" s="3">
        <v>100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f t="shared" si="6"/>
        <v>0</v>
      </c>
      <c r="X250" s="3">
        <f t="shared" si="7"/>
        <v>100</v>
      </c>
      <c r="Y250" s="3">
        <v>0</v>
      </c>
      <c r="Z250" s="3">
        <v>0</v>
      </c>
    </row>
    <row r="251" spans="1:26" x14ac:dyDescent="0.25">
      <c r="A251" t="s">
        <v>17</v>
      </c>
      <c r="B251" t="s">
        <v>494</v>
      </c>
      <c r="C251" t="s">
        <v>495</v>
      </c>
      <c r="D251" t="s">
        <v>496</v>
      </c>
      <c r="E251" s="3">
        <v>0</v>
      </c>
      <c r="F251" s="3">
        <v>1900</v>
      </c>
      <c r="G251" s="3">
        <v>0</v>
      </c>
      <c r="H251" s="3">
        <v>0</v>
      </c>
      <c r="I251" s="3">
        <v>0</v>
      </c>
      <c r="J251" s="3">
        <v>200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100</v>
      </c>
      <c r="W251" s="3">
        <f t="shared" si="6"/>
        <v>0</v>
      </c>
      <c r="X251" s="3">
        <f t="shared" si="7"/>
        <v>2200</v>
      </c>
      <c r="Y251" s="3">
        <v>0</v>
      </c>
      <c r="Z251" s="3">
        <v>1500</v>
      </c>
    </row>
    <row r="252" spans="1:26" x14ac:dyDescent="0.25">
      <c r="A252" t="s">
        <v>21</v>
      </c>
      <c r="B252" t="s">
        <v>497</v>
      </c>
      <c r="C252" t="s">
        <v>498</v>
      </c>
      <c r="D252" t="s">
        <v>496</v>
      </c>
      <c r="E252" s="3">
        <v>0</v>
      </c>
      <c r="F252" s="3">
        <v>700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f t="shared" si="6"/>
        <v>0</v>
      </c>
      <c r="X252" s="3">
        <f t="shared" si="7"/>
        <v>700</v>
      </c>
      <c r="Y252" s="3">
        <v>0</v>
      </c>
      <c r="Z252" s="3">
        <v>600</v>
      </c>
    </row>
    <row r="253" spans="1:26" x14ac:dyDescent="0.25">
      <c r="A253" s="7" t="s">
        <v>1071</v>
      </c>
      <c r="B253" s="1" t="s">
        <v>513</v>
      </c>
      <c r="C253" t="s">
        <v>514</v>
      </c>
      <c r="D253" t="s">
        <v>496</v>
      </c>
      <c r="E253" s="3">
        <v>0</v>
      </c>
      <c r="F253" s="3">
        <v>100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f t="shared" si="6"/>
        <v>0</v>
      </c>
      <c r="X253" s="3">
        <f t="shared" si="7"/>
        <v>100</v>
      </c>
      <c r="Y253" s="3">
        <v>0</v>
      </c>
      <c r="Z253" s="3">
        <v>0</v>
      </c>
    </row>
    <row r="254" spans="1:26" x14ac:dyDescent="0.25">
      <c r="A254" t="s">
        <v>17</v>
      </c>
      <c r="B254" t="s">
        <v>388</v>
      </c>
      <c r="C254" t="s">
        <v>389</v>
      </c>
      <c r="D254" t="s">
        <v>390</v>
      </c>
      <c r="E254" s="3">
        <v>0</v>
      </c>
      <c r="F254" s="3">
        <v>100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f t="shared" si="6"/>
        <v>0</v>
      </c>
      <c r="X254" s="3">
        <f t="shared" si="7"/>
        <v>100</v>
      </c>
      <c r="Y254" s="3">
        <v>0</v>
      </c>
      <c r="Z254" s="3">
        <v>100</v>
      </c>
    </row>
    <row r="255" spans="1:26" x14ac:dyDescent="0.25">
      <c r="A255" s="7" t="s">
        <v>1071</v>
      </c>
      <c r="B255" t="s">
        <v>391</v>
      </c>
      <c r="C255" t="s">
        <v>392</v>
      </c>
      <c r="D255" s="7" t="s">
        <v>390</v>
      </c>
      <c r="E255" s="3">
        <v>0</v>
      </c>
      <c r="F255" s="3">
        <v>100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f t="shared" si="6"/>
        <v>0</v>
      </c>
      <c r="X255" s="3">
        <f t="shared" si="7"/>
        <v>100</v>
      </c>
      <c r="Y255" s="3">
        <v>0</v>
      </c>
      <c r="Z255" s="3">
        <v>0</v>
      </c>
    </row>
    <row r="256" spans="1:26" x14ac:dyDescent="0.25">
      <c r="A256" t="s">
        <v>21</v>
      </c>
      <c r="B256" t="s">
        <v>867</v>
      </c>
      <c r="C256" t="s">
        <v>868</v>
      </c>
      <c r="D256" t="s">
        <v>866</v>
      </c>
      <c r="E256" s="3">
        <v>0</v>
      </c>
      <c r="F256" s="3">
        <v>100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f t="shared" si="6"/>
        <v>0</v>
      </c>
      <c r="X256" s="3">
        <f t="shared" si="7"/>
        <v>100</v>
      </c>
      <c r="Y256" s="3">
        <v>0</v>
      </c>
      <c r="Z256" s="3">
        <v>100</v>
      </c>
    </row>
    <row r="257" spans="1:26" x14ac:dyDescent="0.25">
      <c r="A257" t="s">
        <v>17</v>
      </c>
      <c r="B257" t="s">
        <v>864</v>
      </c>
      <c r="C257" t="s">
        <v>865</v>
      </c>
      <c r="D257" t="s">
        <v>866</v>
      </c>
      <c r="E257" s="3">
        <v>1170</v>
      </c>
      <c r="F257" s="3">
        <v>0</v>
      </c>
      <c r="G257" s="3">
        <v>0</v>
      </c>
      <c r="H257" s="3">
        <v>0</v>
      </c>
      <c r="I257" s="3">
        <v>0</v>
      </c>
      <c r="J257" s="3">
        <v>200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f t="shared" si="6"/>
        <v>1170</v>
      </c>
      <c r="X257" s="3">
        <f t="shared" si="7"/>
        <v>200</v>
      </c>
      <c r="Y257" s="3">
        <v>0</v>
      </c>
      <c r="Z257" s="3">
        <v>600</v>
      </c>
    </row>
    <row r="258" spans="1:26" x14ac:dyDescent="0.25">
      <c r="A258" t="s">
        <v>30</v>
      </c>
      <c r="B258" t="s">
        <v>869</v>
      </c>
      <c r="C258" t="s">
        <v>870</v>
      </c>
      <c r="D258" s="10" t="s">
        <v>866</v>
      </c>
      <c r="E258" s="3">
        <v>0</v>
      </c>
      <c r="F258" s="3">
        <v>100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f t="shared" si="6"/>
        <v>0</v>
      </c>
      <c r="X258" s="3">
        <f t="shared" si="7"/>
        <v>100</v>
      </c>
      <c r="Y258" s="3">
        <v>0</v>
      </c>
      <c r="Z258" s="3">
        <v>0</v>
      </c>
    </row>
    <row r="259" spans="1:26" x14ac:dyDescent="0.25">
      <c r="A259" t="s">
        <v>21</v>
      </c>
      <c r="B259" t="s">
        <v>879</v>
      </c>
      <c r="C259" t="s">
        <v>880</v>
      </c>
      <c r="D259" t="s">
        <v>873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f t="shared" si="6"/>
        <v>0</v>
      </c>
      <c r="X259" s="3">
        <f t="shared" si="7"/>
        <v>0</v>
      </c>
      <c r="Y259" s="3">
        <v>0</v>
      </c>
      <c r="Z259" s="3">
        <v>0</v>
      </c>
    </row>
    <row r="260" spans="1:26" x14ac:dyDescent="0.25">
      <c r="A260" t="s">
        <v>37</v>
      </c>
      <c r="B260" t="s">
        <v>876</v>
      </c>
      <c r="C260" t="s">
        <v>877</v>
      </c>
      <c r="D260" t="s">
        <v>873</v>
      </c>
      <c r="E260" s="3">
        <v>0</v>
      </c>
      <c r="F260" s="3">
        <v>100</v>
      </c>
      <c r="G260" s="3">
        <v>0</v>
      </c>
      <c r="H260" s="3">
        <v>0</v>
      </c>
      <c r="I260" s="3">
        <v>0</v>
      </c>
      <c r="J260" s="3">
        <v>100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f t="shared" ref="W260:W323" si="8">IF(ISNUMBER(E260),E260,0)+IF(ISNUMBER(G260),G260,0)+IF(ISNUMBER(I260),I260,0)+IF(ISNUMBER(K260),K260,0)+IF(ISNUMBER(M260),M260,0)+IF(ISNUMBER(O260),O260,0)+IF(ISNUMBER(Q260),Q260,0)+IF(ISNUMBER(S260),S260,0)+IF(ISNUMBER(U260),U260,0)</f>
        <v>0</v>
      </c>
      <c r="X260" s="3">
        <f t="shared" ref="X260:X323" si="9">IF(ISNUMBER(F260),F260,0)+IF(ISNUMBER(H260),H260,0)+IF(ISNUMBER(J260),J260,0)+IF(ISNUMBER(L260),L260,0)+IF(ISNUMBER(N260),N260,0)+IF(ISNUMBER(P260),P260,0)+IF(ISNUMBER(R260),R260,0)+IF(ISNUMBER(T260),T260,0)+IF(ISNUMBER(V260),V260,0)</f>
        <v>200</v>
      </c>
      <c r="Y260" s="3">
        <v>0</v>
      </c>
      <c r="Z260" s="3">
        <v>100</v>
      </c>
    </row>
    <row r="261" spans="1:26" x14ac:dyDescent="0.25">
      <c r="A261" t="s">
        <v>17</v>
      </c>
      <c r="B261" t="s">
        <v>874</v>
      </c>
      <c r="C261" t="s">
        <v>875</v>
      </c>
      <c r="D261" t="s">
        <v>873</v>
      </c>
      <c r="E261" s="3">
        <v>0</v>
      </c>
      <c r="F261" s="3">
        <v>200</v>
      </c>
      <c r="G261" s="3">
        <v>0</v>
      </c>
      <c r="H261" s="3">
        <v>0</v>
      </c>
      <c r="I261" s="3">
        <v>0</v>
      </c>
      <c r="J261" s="3">
        <v>200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f t="shared" si="8"/>
        <v>0</v>
      </c>
      <c r="X261" s="3">
        <f t="shared" si="9"/>
        <v>400</v>
      </c>
      <c r="Y261" s="3">
        <v>0</v>
      </c>
      <c r="Z261" s="3">
        <v>700</v>
      </c>
    </row>
    <row r="262" spans="1:26" x14ac:dyDescent="0.25">
      <c r="A262" s="7" t="s">
        <v>309</v>
      </c>
      <c r="B262" t="s">
        <v>881</v>
      </c>
      <c r="C262" t="s">
        <v>882</v>
      </c>
      <c r="D262" t="s">
        <v>873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300</v>
      </c>
      <c r="S262" s="3">
        <v>0</v>
      </c>
      <c r="T262" s="3">
        <v>0</v>
      </c>
      <c r="U262" s="3">
        <v>0</v>
      </c>
      <c r="V262" s="3">
        <v>0</v>
      </c>
      <c r="W262" s="3">
        <f t="shared" si="8"/>
        <v>0</v>
      </c>
      <c r="X262" s="3">
        <f t="shared" si="9"/>
        <v>300</v>
      </c>
      <c r="Y262" s="3">
        <v>0</v>
      </c>
      <c r="Z262" s="3">
        <v>300</v>
      </c>
    </row>
    <row r="263" spans="1:26" x14ac:dyDescent="0.25">
      <c r="A263" s="7" t="s">
        <v>1071</v>
      </c>
      <c r="B263" s="1" t="s">
        <v>878</v>
      </c>
      <c r="C263" t="s">
        <v>46</v>
      </c>
      <c r="D263" t="s">
        <v>873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100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f t="shared" si="8"/>
        <v>0</v>
      </c>
      <c r="X263" s="3">
        <f t="shared" si="9"/>
        <v>100</v>
      </c>
      <c r="Y263" s="3">
        <v>0</v>
      </c>
      <c r="Z263" s="3">
        <v>0</v>
      </c>
    </row>
    <row r="264" spans="1:26" x14ac:dyDescent="0.25">
      <c r="A264" s="7" t="s">
        <v>309</v>
      </c>
      <c r="B264" t="s">
        <v>883</v>
      </c>
      <c r="C264" t="s">
        <v>884</v>
      </c>
      <c r="D264" t="s">
        <v>873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200</v>
      </c>
      <c r="S264" s="3">
        <v>0</v>
      </c>
      <c r="T264" s="3">
        <v>0</v>
      </c>
      <c r="U264" s="3">
        <v>0</v>
      </c>
      <c r="V264" s="3">
        <v>0</v>
      </c>
      <c r="W264" s="3">
        <f t="shared" si="8"/>
        <v>0</v>
      </c>
      <c r="X264" s="3">
        <f t="shared" si="9"/>
        <v>200</v>
      </c>
      <c r="Y264" s="3">
        <v>0</v>
      </c>
      <c r="Z264" s="3">
        <v>0</v>
      </c>
    </row>
    <row r="265" spans="1:26" x14ac:dyDescent="0.25">
      <c r="A265" t="s">
        <v>21</v>
      </c>
      <c r="B265" t="s">
        <v>871</v>
      </c>
      <c r="C265" t="s">
        <v>872</v>
      </c>
      <c r="D265" t="s">
        <v>873</v>
      </c>
      <c r="E265" s="3">
        <v>0</v>
      </c>
      <c r="F265" s="3">
        <v>600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f t="shared" si="8"/>
        <v>0</v>
      </c>
      <c r="X265" s="3">
        <f t="shared" si="9"/>
        <v>600</v>
      </c>
      <c r="Y265" s="3">
        <v>0</v>
      </c>
      <c r="Z265" s="3">
        <v>300</v>
      </c>
    </row>
    <row r="266" spans="1:26" x14ac:dyDescent="0.25">
      <c r="A266" t="s">
        <v>37</v>
      </c>
      <c r="B266" s="1" t="s">
        <v>479</v>
      </c>
      <c r="C266" t="s">
        <v>480</v>
      </c>
      <c r="D266" t="s">
        <v>476</v>
      </c>
      <c r="E266" s="3">
        <v>0</v>
      </c>
      <c r="F266" s="3">
        <v>100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f t="shared" si="8"/>
        <v>0</v>
      </c>
      <c r="X266" s="3">
        <f t="shared" si="9"/>
        <v>100</v>
      </c>
      <c r="Y266" s="3">
        <v>0</v>
      </c>
      <c r="Z266" s="3">
        <v>0</v>
      </c>
    </row>
    <row r="267" spans="1:26" x14ac:dyDescent="0.25">
      <c r="A267" t="s">
        <v>17</v>
      </c>
      <c r="B267" t="s">
        <v>477</v>
      </c>
      <c r="C267" t="s">
        <v>478</v>
      </c>
      <c r="D267" t="s">
        <v>476</v>
      </c>
      <c r="E267" s="3">
        <v>0</v>
      </c>
      <c r="F267" s="3">
        <v>200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f t="shared" si="8"/>
        <v>0</v>
      </c>
      <c r="X267" s="3">
        <f t="shared" si="9"/>
        <v>200</v>
      </c>
      <c r="Y267" s="3">
        <v>0</v>
      </c>
      <c r="Z267" s="3">
        <v>200</v>
      </c>
    </row>
    <row r="268" spans="1:26" x14ac:dyDescent="0.25">
      <c r="A268" t="s">
        <v>30</v>
      </c>
      <c r="B268" s="1" t="s">
        <v>481</v>
      </c>
      <c r="C268" t="s">
        <v>482</v>
      </c>
      <c r="D268" t="s">
        <v>476</v>
      </c>
      <c r="E268" s="3">
        <v>0</v>
      </c>
      <c r="F268" s="3">
        <v>100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f t="shared" si="8"/>
        <v>0</v>
      </c>
      <c r="X268" s="3">
        <f t="shared" si="9"/>
        <v>100</v>
      </c>
      <c r="Y268" s="3">
        <v>0</v>
      </c>
      <c r="Z268" s="3">
        <v>0</v>
      </c>
    </row>
    <row r="269" spans="1:26" x14ac:dyDescent="0.25">
      <c r="A269" t="s">
        <v>21</v>
      </c>
      <c r="B269" t="s">
        <v>474</v>
      </c>
      <c r="C269" t="s">
        <v>475</v>
      </c>
      <c r="D269" t="s">
        <v>476</v>
      </c>
      <c r="E269" s="3">
        <v>1170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f t="shared" si="8"/>
        <v>1170</v>
      </c>
      <c r="X269" s="3">
        <f t="shared" si="9"/>
        <v>0</v>
      </c>
      <c r="Y269" s="3">
        <v>0</v>
      </c>
      <c r="Z269" s="3">
        <v>600</v>
      </c>
    </row>
    <row r="270" spans="1:26" x14ac:dyDescent="0.25">
      <c r="A270" t="s">
        <v>17</v>
      </c>
      <c r="B270" t="s">
        <v>806</v>
      </c>
      <c r="C270" t="s">
        <v>807</v>
      </c>
      <c r="D270" t="s">
        <v>808</v>
      </c>
      <c r="E270" s="3">
        <v>0</v>
      </c>
      <c r="F270" s="3">
        <v>500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f t="shared" si="8"/>
        <v>0</v>
      </c>
      <c r="X270" s="3">
        <f t="shared" si="9"/>
        <v>500</v>
      </c>
      <c r="Y270" s="3">
        <v>0</v>
      </c>
      <c r="Z270" s="3">
        <v>400</v>
      </c>
    </row>
    <row r="271" spans="1:26" x14ac:dyDescent="0.25">
      <c r="A271" t="s">
        <v>21</v>
      </c>
      <c r="B271" t="s">
        <v>809</v>
      </c>
      <c r="C271" t="s">
        <v>810</v>
      </c>
      <c r="D271" t="s">
        <v>808</v>
      </c>
      <c r="E271" s="3">
        <v>0</v>
      </c>
      <c r="F271" s="3">
        <v>100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f t="shared" si="8"/>
        <v>0</v>
      </c>
      <c r="X271" s="3">
        <f t="shared" si="9"/>
        <v>100</v>
      </c>
      <c r="Y271" s="3">
        <v>0</v>
      </c>
      <c r="Z271" s="3">
        <v>0</v>
      </c>
    </row>
    <row r="272" spans="1:26" x14ac:dyDescent="0.25">
      <c r="A272" t="s">
        <v>21</v>
      </c>
      <c r="B272" t="s">
        <v>811</v>
      </c>
      <c r="C272" t="s">
        <v>812</v>
      </c>
      <c r="D272" t="s">
        <v>808</v>
      </c>
      <c r="E272" s="3">
        <v>0</v>
      </c>
      <c r="F272" s="3">
        <v>100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f t="shared" si="8"/>
        <v>0</v>
      </c>
      <c r="X272" s="3">
        <f t="shared" si="9"/>
        <v>100</v>
      </c>
      <c r="Y272" s="3">
        <v>0</v>
      </c>
      <c r="Z272" s="3">
        <v>0</v>
      </c>
    </row>
    <row r="273" spans="1:26" x14ac:dyDescent="0.25">
      <c r="A273" t="s">
        <v>17</v>
      </c>
      <c r="B273" t="s">
        <v>742</v>
      </c>
      <c r="C273" t="s">
        <v>743</v>
      </c>
      <c r="D273" t="s">
        <v>744</v>
      </c>
      <c r="E273" s="3">
        <v>0</v>
      </c>
      <c r="F273" s="3">
        <v>300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f t="shared" si="8"/>
        <v>0</v>
      </c>
      <c r="X273" s="3">
        <f t="shared" si="9"/>
        <v>300</v>
      </c>
      <c r="Y273" s="3">
        <v>0</v>
      </c>
      <c r="Z273" s="3">
        <v>200</v>
      </c>
    </row>
    <row r="274" spans="1:26" x14ac:dyDescent="0.25">
      <c r="A274" t="s">
        <v>37</v>
      </c>
      <c r="B274" t="s">
        <v>745</v>
      </c>
      <c r="C274" t="s">
        <v>746</v>
      </c>
      <c r="D274" t="s">
        <v>744</v>
      </c>
      <c r="E274" s="3">
        <v>0</v>
      </c>
      <c r="F274" s="3">
        <v>100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f t="shared" si="8"/>
        <v>0</v>
      </c>
      <c r="X274" s="3">
        <f t="shared" si="9"/>
        <v>100</v>
      </c>
      <c r="Y274" s="3">
        <v>0</v>
      </c>
      <c r="Z274" s="3">
        <v>0</v>
      </c>
    </row>
    <row r="275" spans="1:26" x14ac:dyDescent="0.25">
      <c r="A275" t="s">
        <v>1071</v>
      </c>
      <c r="B275" t="s">
        <v>1080</v>
      </c>
      <c r="C275" t="s">
        <v>1081</v>
      </c>
      <c r="D275" s="7" t="s">
        <v>601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100</v>
      </c>
      <c r="U275" s="3">
        <v>0</v>
      </c>
      <c r="V275" s="3">
        <v>0</v>
      </c>
      <c r="W275" s="3">
        <f t="shared" si="8"/>
        <v>0</v>
      </c>
      <c r="X275" s="3">
        <f t="shared" si="9"/>
        <v>100</v>
      </c>
      <c r="Y275" s="3">
        <v>0</v>
      </c>
      <c r="Z275" s="3">
        <v>0</v>
      </c>
    </row>
    <row r="276" spans="1:26" x14ac:dyDescent="0.25">
      <c r="A276" t="s">
        <v>17</v>
      </c>
      <c r="B276" t="s">
        <v>599</v>
      </c>
      <c r="C276" t="s">
        <v>600</v>
      </c>
      <c r="D276" t="s">
        <v>601</v>
      </c>
      <c r="E276" s="3">
        <v>0</v>
      </c>
      <c r="F276" s="3">
        <v>200</v>
      </c>
      <c r="G276" s="3">
        <v>0</v>
      </c>
      <c r="H276" s="3">
        <v>0</v>
      </c>
      <c r="I276" s="3">
        <v>0</v>
      </c>
      <c r="J276" s="3">
        <v>200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1000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f t="shared" si="8"/>
        <v>0</v>
      </c>
      <c r="X276" s="3">
        <f t="shared" si="9"/>
        <v>1400</v>
      </c>
      <c r="Y276" s="3">
        <v>0</v>
      </c>
      <c r="Z276" s="3">
        <v>400</v>
      </c>
    </row>
    <row r="277" spans="1:26" x14ac:dyDescent="0.25">
      <c r="A277" t="s">
        <v>21</v>
      </c>
      <c r="B277" t="s">
        <v>602</v>
      </c>
      <c r="C277" t="s">
        <v>603</v>
      </c>
      <c r="D277" t="s">
        <v>601</v>
      </c>
      <c r="E277" s="3">
        <v>0</v>
      </c>
      <c r="F277" s="3">
        <v>100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1170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f t="shared" si="8"/>
        <v>1170</v>
      </c>
      <c r="X277" s="3">
        <f t="shared" si="9"/>
        <v>100</v>
      </c>
      <c r="Y277" s="3">
        <v>0</v>
      </c>
      <c r="Z277" s="3">
        <v>0</v>
      </c>
    </row>
    <row r="278" spans="1:26" x14ac:dyDescent="0.25">
      <c r="A278" t="s">
        <v>1071</v>
      </c>
      <c r="B278" s="1" t="s">
        <v>1082</v>
      </c>
      <c r="C278" t="s">
        <v>1083</v>
      </c>
      <c r="D278" t="s">
        <v>601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100</v>
      </c>
      <c r="U278" s="3">
        <v>0</v>
      </c>
      <c r="V278" s="3">
        <v>0</v>
      </c>
      <c r="W278" s="3">
        <f t="shared" si="8"/>
        <v>0</v>
      </c>
      <c r="X278" s="3">
        <f t="shared" si="9"/>
        <v>100</v>
      </c>
      <c r="Y278" s="3">
        <v>0</v>
      </c>
      <c r="Z278" s="3">
        <v>0</v>
      </c>
    </row>
    <row r="279" spans="1:26" x14ac:dyDescent="0.25">
      <c r="A279" t="s">
        <v>17</v>
      </c>
      <c r="B279" t="s">
        <v>609</v>
      </c>
      <c r="C279" t="s">
        <v>610</v>
      </c>
      <c r="D279" t="s">
        <v>611</v>
      </c>
      <c r="E279" s="3">
        <v>0</v>
      </c>
      <c r="F279" s="3">
        <v>700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f t="shared" si="8"/>
        <v>0</v>
      </c>
      <c r="X279" s="3">
        <f t="shared" si="9"/>
        <v>700</v>
      </c>
      <c r="Y279" s="3">
        <v>0</v>
      </c>
      <c r="Z279" s="3">
        <v>600</v>
      </c>
    </row>
    <row r="280" spans="1:26" x14ac:dyDescent="0.25">
      <c r="A280" t="s">
        <v>21</v>
      </c>
      <c r="B280" t="s">
        <v>612</v>
      </c>
      <c r="C280" t="s">
        <v>613</v>
      </c>
      <c r="D280" t="s">
        <v>611</v>
      </c>
      <c r="E280" s="3">
        <v>0</v>
      </c>
      <c r="F280" s="3">
        <v>100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f t="shared" si="8"/>
        <v>0</v>
      </c>
      <c r="X280" s="3">
        <f t="shared" si="9"/>
        <v>100</v>
      </c>
      <c r="Y280" s="3">
        <v>0</v>
      </c>
      <c r="Z280" s="3">
        <v>100</v>
      </c>
    </row>
    <row r="281" spans="1:26" x14ac:dyDescent="0.25">
      <c r="A281" t="s">
        <v>37</v>
      </c>
      <c r="B281" s="1" t="s">
        <v>415</v>
      </c>
      <c r="C281" t="s">
        <v>416</v>
      </c>
      <c r="D281" t="s">
        <v>402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100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f t="shared" si="8"/>
        <v>0</v>
      </c>
      <c r="X281" s="3">
        <f t="shared" si="9"/>
        <v>100</v>
      </c>
      <c r="Y281" s="3">
        <v>0</v>
      </c>
      <c r="Z281" s="3">
        <v>0</v>
      </c>
    </row>
    <row r="282" spans="1:26" x14ac:dyDescent="0.25">
      <c r="A282" t="s">
        <v>37</v>
      </c>
      <c r="B282" s="1" t="s">
        <v>417</v>
      </c>
      <c r="C282" t="s">
        <v>418</v>
      </c>
      <c r="D282" t="s">
        <v>402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100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f t="shared" si="8"/>
        <v>0</v>
      </c>
      <c r="X282" s="3">
        <f t="shared" si="9"/>
        <v>100</v>
      </c>
      <c r="Y282" s="3">
        <v>0</v>
      </c>
      <c r="Z282" s="3">
        <v>0</v>
      </c>
    </row>
    <row r="283" spans="1:26" x14ac:dyDescent="0.25">
      <c r="A283" t="s">
        <v>37</v>
      </c>
      <c r="B283" t="s">
        <v>411</v>
      </c>
      <c r="C283" t="s">
        <v>412</v>
      </c>
      <c r="D283" t="s">
        <v>402</v>
      </c>
      <c r="E283" s="3">
        <v>0</v>
      </c>
      <c r="F283" s="3">
        <v>100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f t="shared" si="8"/>
        <v>0</v>
      </c>
      <c r="X283" s="3">
        <f t="shared" si="9"/>
        <v>100</v>
      </c>
      <c r="Y283" s="3">
        <v>0</v>
      </c>
      <c r="Z283" s="3">
        <v>100</v>
      </c>
    </row>
    <row r="284" spans="1:26" x14ac:dyDescent="0.25">
      <c r="A284" t="s">
        <v>30</v>
      </c>
      <c r="B284" s="1" t="s">
        <v>1084</v>
      </c>
      <c r="C284" t="s">
        <v>1085</v>
      </c>
      <c r="D284" t="s">
        <v>402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100</v>
      </c>
      <c r="U284" s="3">
        <v>0</v>
      </c>
      <c r="V284" s="3">
        <v>0</v>
      </c>
      <c r="W284" s="3">
        <f t="shared" si="8"/>
        <v>0</v>
      </c>
      <c r="X284" s="3">
        <f t="shared" si="9"/>
        <v>100</v>
      </c>
      <c r="Y284" s="3">
        <v>0</v>
      </c>
      <c r="Z284" s="3">
        <v>0</v>
      </c>
    </row>
    <row r="285" spans="1:26" x14ac:dyDescent="0.25">
      <c r="A285" t="s">
        <v>216</v>
      </c>
      <c r="B285" s="1" t="s">
        <v>1138</v>
      </c>
      <c r="C285" t="s">
        <v>1139</v>
      </c>
      <c r="D285" t="s">
        <v>402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100</v>
      </c>
      <c r="U285" s="3">
        <v>0</v>
      </c>
      <c r="V285" s="3">
        <v>0</v>
      </c>
      <c r="W285" s="3">
        <f t="shared" si="8"/>
        <v>0</v>
      </c>
      <c r="X285" s="3">
        <f t="shared" si="9"/>
        <v>100</v>
      </c>
      <c r="Y285" s="3">
        <v>0</v>
      </c>
      <c r="Z285" s="3">
        <v>0</v>
      </c>
    </row>
    <row r="286" spans="1:26" x14ac:dyDescent="0.25">
      <c r="A286" t="s">
        <v>216</v>
      </c>
      <c r="B286" s="1" t="s">
        <v>1142</v>
      </c>
      <c r="C286" t="s">
        <v>1143</v>
      </c>
      <c r="D286" t="s">
        <v>402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100</v>
      </c>
      <c r="U286" s="3">
        <v>0</v>
      </c>
      <c r="V286" s="3">
        <v>0</v>
      </c>
      <c r="W286" s="3">
        <f t="shared" si="8"/>
        <v>0</v>
      </c>
      <c r="X286" s="3">
        <f t="shared" si="9"/>
        <v>100</v>
      </c>
      <c r="Y286" s="3">
        <v>0</v>
      </c>
      <c r="Z286" s="3">
        <v>0</v>
      </c>
    </row>
    <row r="287" spans="1:26" x14ac:dyDescent="0.25">
      <c r="A287" t="s">
        <v>216</v>
      </c>
      <c r="B287" s="1" t="s">
        <v>1144</v>
      </c>
      <c r="C287" t="s">
        <v>1145</v>
      </c>
      <c r="D287" t="s">
        <v>402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100</v>
      </c>
      <c r="U287" s="3">
        <v>0</v>
      </c>
      <c r="V287" s="3">
        <v>0</v>
      </c>
      <c r="W287" s="3">
        <f t="shared" si="8"/>
        <v>0</v>
      </c>
      <c r="X287" s="3">
        <f t="shared" si="9"/>
        <v>100</v>
      </c>
      <c r="Y287" s="3">
        <v>0</v>
      </c>
      <c r="Z287" s="3">
        <v>0</v>
      </c>
    </row>
    <row r="288" spans="1:26" x14ac:dyDescent="0.25">
      <c r="A288" t="s">
        <v>1071</v>
      </c>
      <c r="B288" s="1" t="s">
        <v>1124</v>
      </c>
      <c r="C288" t="s">
        <v>1125</v>
      </c>
      <c r="D288" t="s">
        <v>402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100</v>
      </c>
      <c r="U288" s="3">
        <v>0</v>
      </c>
      <c r="V288" s="3">
        <v>0</v>
      </c>
      <c r="W288" s="3">
        <f t="shared" si="8"/>
        <v>0</v>
      </c>
      <c r="X288" s="3">
        <f t="shared" si="9"/>
        <v>100</v>
      </c>
      <c r="Y288" s="3">
        <v>0</v>
      </c>
      <c r="Z288" s="3">
        <v>0</v>
      </c>
    </row>
    <row r="289" spans="1:26" x14ac:dyDescent="0.25">
      <c r="A289" t="s">
        <v>152</v>
      </c>
      <c r="B289" s="1" t="s">
        <v>419</v>
      </c>
      <c r="C289" t="s">
        <v>420</v>
      </c>
      <c r="D289" t="s">
        <v>402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100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f t="shared" si="8"/>
        <v>0</v>
      </c>
      <c r="X289" s="3">
        <f t="shared" si="9"/>
        <v>100</v>
      </c>
      <c r="Y289" s="3">
        <v>0</v>
      </c>
      <c r="Z289" s="3">
        <v>0</v>
      </c>
    </row>
    <row r="290" spans="1:26" x14ac:dyDescent="0.25">
      <c r="A290" t="s">
        <v>17</v>
      </c>
      <c r="B290" t="s">
        <v>400</v>
      </c>
      <c r="C290" t="s">
        <v>401</v>
      </c>
      <c r="D290" t="s">
        <v>402</v>
      </c>
      <c r="E290" s="3">
        <v>4680</v>
      </c>
      <c r="F290" s="3">
        <v>0</v>
      </c>
      <c r="G290" s="3">
        <v>0</v>
      </c>
      <c r="H290" s="3">
        <v>0</v>
      </c>
      <c r="I290" s="3">
        <v>0</v>
      </c>
      <c r="J290" s="3">
        <v>500</v>
      </c>
      <c r="K290" s="3">
        <v>0</v>
      </c>
      <c r="L290" s="3">
        <v>0</v>
      </c>
      <c r="M290" s="3">
        <v>0</v>
      </c>
      <c r="N290" s="3">
        <v>0</v>
      </c>
      <c r="O290" s="3">
        <v>4680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f t="shared" si="8"/>
        <v>9360</v>
      </c>
      <c r="X290" s="3">
        <f t="shared" si="9"/>
        <v>500</v>
      </c>
      <c r="Y290" s="3">
        <v>3510</v>
      </c>
      <c r="Z290" s="3">
        <v>600</v>
      </c>
    </row>
    <row r="291" spans="1:26" x14ac:dyDescent="0.25">
      <c r="A291" t="s">
        <v>21</v>
      </c>
      <c r="B291" t="s">
        <v>405</v>
      </c>
      <c r="C291" t="s">
        <v>406</v>
      </c>
      <c r="D291" t="s">
        <v>402</v>
      </c>
      <c r="E291" s="3">
        <v>4680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f t="shared" si="8"/>
        <v>4680</v>
      </c>
      <c r="X291" s="3">
        <f t="shared" si="9"/>
        <v>0</v>
      </c>
      <c r="Y291" s="3">
        <v>4680</v>
      </c>
      <c r="Z291" s="3">
        <v>300</v>
      </c>
    </row>
    <row r="292" spans="1:26" x14ac:dyDescent="0.25">
      <c r="A292" t="s">
        <v>342</v>
      </c>
      <c r="B292" s="1" t="s">
        <v>421</v>
      </c>
      <c r="C292" t="s">
        <v>422</v>
      </c>
      <c r="D292" t="s">
        <v>402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100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f t="shared" si="8"/>
        <v>0</v>
      </c>
      <c r="X292" s="3">
        <f t="shared" si="9"/>
        <v>100</v>
      </c>
      <c r="Y292" s="3">
        <v>0</v>
      </c>
      <c r="Z292" s="3">
        <v>0</v>
      </c>
    </row>
    <row r="293" spans="1:26" x14ac:dyDescent="0.25">
      <c r="A293" t="s">
        <v>342</v>
      </c>
      <c r="B293" s="1" t="s">
        <v>423</v>
      </c>
      <c r="C293" t="s">
        <v>424</v>
      </c>
      <c r="D293" t="s">
        <v>402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100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f t="shared" si="8"/>
        <v>0</v>
      </c>
      <c r="X293" s="3">
        <f t="shared" si="9"/>
        <v>100</v>
      </c>
      <c r="Y293" s="3">
        <v>0</v>
      </c>
      <c r="Z293" s="3">
        <v>0</v>
      </c>
    </row>
    <row r="294" spans="1:26" x14ac:dyDescent="0.25">
      <c r="A294" t="s">
        <v>21</v>
      </c>
      <c r="B294" t="s">
        <v>413</v>
      </c>
      <c r="C294" t="s">
        <v>414</v>
      </c>
      <c r="D294" t="s">
        <v>402</v>
      </c>
      <c r="E294" s="3">
        <v>0</v>
      </c>
      <c r="F294" s="3">
        <v>100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f t="shared" si="8"/>
        <v>0</v>
      </c>
      <c r="X294" s="3">
        <f t="shared" si="9"/>
        <v>100</v>
      </c>
      <c r="Y294" s="3">
        <v>0</v>
      </c>
      <c r="Z294" s="3">
        <v>0</v>
      </c>
    </row>
    <row r="295" spans="1:26" x14ac:dyDescent="0.25">
      <c r="A295" t="s">
        <v>21</v>
      </c>
      <c r="B295" t="s">
        <v>407</v>
      </c>
      <c r="C295" t="s">
        <v>408</v>
      </c>
      <c r="D295" t="s">
        <v>402</v>
      </c>
      <c r="E295" s="3">
        <v>0</v>
      </c>
      <c r="F295" s="3">
        <v>400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f t="shared" si="8"/>
        <v>0</v>
      </c>
      <c r="X295" s="3">
        <f t="shared" si="9"/>
        <v>400</v>
      </c>
      <c r="Y295" s="3">
        <v>0</v>
      </c>
      <c r="Z295" s="3">
        <v>600</v>
      </c>
    </row>
    <row r="296" spans="1:26" x14ac:dyDescent="0.25">
      <c r="A296" t="s">
        <v>21</v>
      </c>
      <c r="B296" t="s">
        <v>409</v>
      </c>
      <c r="C296" t="s">
        <v>410</v>
      </c>
      <c r="D296" t="s">
        <v>402</v>
      </c>
      <c r="E296" s="3">
        <v>0</v>
      </c>
      <c r="F296" s="3">
        <v>400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f t="shared" si="8"/>
        <v>0</v>
      </c>
      <c r="X296" s="3">
        <f t="shared" si="9"/>
        <v>400</v>
      </c>
      <c r="Y296" s="3">
        <v>0</v>
      </c>
      <c r="Z296" s="3">
        <v>300</v>
      </c>
    </row>
    <row r="297" spans="1:26" x14ac:dyDescent="0.25">
      <c r="A297" t="s">
        <v>21</v>
      </c>
      <c r="B297" t="s">
        <v>403</v>
      </c>
      <c r="C297" t="s">
        <v>404</v>
      </c>
      <c r="D297" t="s">
        <v>402</v>
      </c>
      <c r="E297" s="3">
        <v>4680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f t="shared" si="8"/>
        <v>4680</v>
      </c>
      <c r="X297" s="3">
        <f t="shared" si="9"/>
        <v>0</v>
      </c>
      <c r="Y297" s="3">
        <v>5850</v>
      </c>
      <c r="Z297" s="3">
        <v>0</v>
      </c>
    </row>
    <row r="298" spans="1:26" x14ac:dyDescent="0.25">
      <c r="A298" t="s">
        <v>30</v>
      </c>
      <c r="B298" s="1" t="s">
        <v>1146</v>
      </c>
      <c r="C298" t="s">
        <v>1147</v>
      </c>
      <c r="D298" t="s">
        <v>402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100</v>
      </c>
      <c r="U298" s="3">
        <v>0</v>
      </c>
      <c r="V298" s="3">
        <v>0</v>
      </c>
      <c r="W298" s="3">
        <f t="shared" si="8"/>
        <v>0</v>
      </c>
      <c r="X298" s="3">
        <f t="shared" si="9"/>
        <v>100</v>
      </c>
      <c r="Y298" s="3">
        <v>0</v>
      </c>
      <c r="Z298" s="3">
        <v>0</v>
      </c>
    </row>
    <row r="299" spans="1:26" x14ac:dyDescent="0.25">
      <c r="A299" t="s">
        <v>30</v>
      </c>
      <c r="B299" s="1" t="s">
        <v>1136</v>
      </c>
      <c r="C299" t="s">
        <v>1137</v>
      </c>
      <c r="D299" t="s">
        <v>402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100</v>
      </c>
      <c r="U299" s="3">
        <v>0</v>
      </c>
      <c r="V299" s="3">
        <v>0</v>
      </c>
      <c r="W299" s="3">
        <f t="shared" si="8"/>
        <v>0</v>
      </c>
      <c r="X299" s="3">
        <f t="shared" si="9"/>
        <v>100</v>
      </c>
      <c r="Y299" s="3">
        <v>0</v>
      </c>
      <c r="Z299" s="3">
        <v>0</v>
      </c>
    </row>
    <row r="300" spans="1:26" x14ac:dyDescent="0.25">
      <c r="A300" t="s">
        <v>37</v>
      </c>
      <c r="B300" t="s">
        <v>782</v>
      </c>
      <c r="C300" t="s">
        <v>783</v>
      </c>
      <c r="D300" t="s">
        <v>781</v>
      </c>
      <c r="E300" s="3">
        <v>0</v>
      </c>
      <c r="F300" s="3">
        <v>100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f t="shared" si="8"/>
        <v>0</v>
      </c>
      <c r="X300" s="3">
        <f t="shared" si="9"/>
        <v>100</v>
      </c>
      <c r="Y300" s="3">
        <v>0</v>
      </c>
      <c r="Z300" s="3">
        <v>0</v>
      </c>
    </row>
    <row r="301" spans="1:26" x14ac:dyDescent="0.25">
      <c r="A301" t="s">
        <v>21</v>
      </c>
      <c r="B301" t="s">
        <v>784</v>
      </c>
      <c r="C301" t="s">
        <v>785</v>
      </c>
      <c r="D301" t="s">
        <v>781</v>
      </c>
      <c r="E301" s="3">
        <v>0</v>
      </c>
      <c r="F301" s="3">
        <v>100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f t="shared" si="8"/>
        <v>0</v>
      </c>
      <c r="X301" s="3">
        <f t="shared" si="9"/>
        <v>100</v>
      </c>
      <c r="Y301" s="3">
        <v>0</v>
      </c>
      <c r="Z301" s="3">
        <v>0</v>
      </c>
    </row>
    <row r="302" spans="1:26" x14ac:dyDescent="0.25">
      <c r="A302" t="s">
        <v>17</v>
      </c>
      <c r="B302" t="s">
        <v>779</v>
      </c>
      <c r="C302" t="s">
        <v>780</v>
      </c>
      <c r="D302" t="s">
        <v>781</v>
      </c>
      <c r="E302" s="3">
        <v>0</v>
      </c>
      <c r="F302" s="3">
        <v>200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f t="shared" si="8"/>
        <v>0</v>
      </c>
      <c r="X302" s="3">
        <f t="shared" si="9"/>
        <v>200</v>
      </c>
      <c r="Y302" s="3">
        <v>0</v>
      </c>
      <c r="Z302" s="3">
        <v>100</v>
      </c>
    </row>
    <row r="303" spans="1:26" x14ac:dyDescent="0.25">
      <c r="A303" t="s">
        <v>21</v>
      </c>
      <c r="B303" t="s">
        <v>702</v>
      </c>
      <c r="C303" t="s">
        <v>703</v>
      </c>
      <c r="D303" t="s">
        <v>704</v>
      </c>
      <c r="E303" s="3">
        <v>0</v>
      </c>
      <c r="F303" s="3">
        <v>200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f t="shared" si="8"/>
        <v>0</v>
      </c>
      <c r="X303" s="3">
        <f t="shared" si="9"/>
        <v>200</v>
      </c>
      <c r="Y303" s="3">
        <v>0</v>
      </c>
      <c r="Z303" s="3">
        <v>700</v>
      </c>
    </row>
    <row r="304" spans="1:26" x14ac:dyDescent="0.25">
      <c r="A304" t="s">
        <v>17</v>
      </c>
      <c r="B304" t="s">
        <v>705</v>
      </c>
      <c r="C304" t="s">
        <v>706</v>
      </c>
      <c r="D304" t="s">
        <v>704</v>
      </c>
      <c r="E304" s="3">
        <v>0</v>
      </c>
      <c r="F304" s="3">
        <v>100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f t="shared" si="8"/>
        <v>0</v>
      </c>
      <c r="X304" s="3">
        <f t="shared" si="9"/>
        <v>100</v>
      </c>
      <c r="Y304" s="3">
        <v>0</v>
      </c>
      <c r="Z304" s="3">
        <v>100</v>
      </c>
    </row>
    <row r="305" spans="1:26" x14ac:dyDescent="0.25">
      <c r="A305" t="s">
        <v>37</v>
      </c>
      <c r="B305" t="s">
        <v>1086</v>
      </c>
      <c r="C305" t="s">
        <v>1087</v>
      </c>
      <c r="D305" s="7" t="s">
        <v>704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100</v>
      </c>
      <c r="U305" s="3">
        <v>0</v>
      </c>
      <c r="V305" s="3">
        <v>0</v>
      </c>
      <c r="W305" s="3">
        <f t="shared" si="8"/>
        <v>0</v>
      </c>
      <c r="X305" s="3">
        <f t="shared" si="9"/>
        <v>100</v>
      </c>
      <c r="Y305" s="3">
        <v>0</v>
      </c>
      <c r="Z305" s="3">
        <v>0</v>
      </c>
    </row>
    <row r="306" spans="1:26" x14ac:dyDescent="0.25">
      <c r="A306" t="s">
        <v>17</v>
      </c>
      <c r="B306" t="s">
        <v>658</v>
      </c>
      <c r="C306" t="s">
        <v>659</v>
      </c>
      <c r="D306" t="s">
        <v>657</v>
      </c>
      <c r="E306" s="3">
        <v>0</v>
      </c>
      <c r="F306" s="3">
        <v>600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f t="shared" si="8"/>
        <v>0</v>
      </c>
      <c r="X306" s="3">
        <f t="shared" si="9"/>
        <v>600</v>
      </c>
      <c r="Y306" s="3">
        <v>0</v>
      </c>
      <c r="Z306" s="3">
        <v>400</v>
      </c>
    </row>
    <row r="307" spans="1:26" x14ac:dyDescent="0.25">
      <c r="A307" t="s">
        <v>21</v>
      </c>
      <c r="B307" t="s">
        <v>655</v>
      </c>
      <c r="C307" t="s">
        <v>656</v>
      </c>
      <c r="D307" t="s">
        <v>657</v>
      </c>
      <c r="E307" s="3">
        <v>1170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f t="shared" si="8"/>
        <v>1170</v>
      </c>
      <c r="X307" s="3">
        <f t="shared" si="9"/>
        <v>0</v>
      </c>
      <c r="Y307" s="3">
        <v>0</v>
      </c>
      <c r="Z307" s="3">
        <v>500</v>
      </c>
    </row>
    <row r="308" spans="1:26" x14ac:dyDescent="0.25">
      <c r="A308" t="s">
        <v>30</v>
      </c>
      <c r="B308" s="1" t="s">
        <v>660</v>
      </c>
      <c r="C308" t="s">
        <v>661</v>
      </c>
      <c r="D308" t="s">
        <v>657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100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f t="shared" si="8"/>
        <v>0</v>
      </c>
      <c r="X308" s="3">
        <f t="shared" si="9"/>
        <v>100</v>
      </c>
      <c r="Y308" s="3">
        <v>0</v>
      </c>
      <c r="Z308" s="3">
        <v>0</v>
      </c>
    </row>
    <row r="309" spans="1:26" x14ac:dyDescent="0.25">
      <c r="A309" s="7" t="s">
        <v>1071</v>
      </c>
      <c r="B309" s="1" t="s">
        <v>662</v>
      </c>
      <c r="C309" t="s">
        <v>663</v>
      </c>
      <c r="D309" t="s">
        <v>657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100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f t="shared" si="8"/>
        <v>0</v>
      </c>
      <c r="X309" s="3">
        <f t="shared" si="9"/>
        <v>100</v>
      </c>
      <c r="Y309" s="3">
        <v>0</v>
      </c>
      <c r="Z309" s="3">
        <v>0</v>
      </c>
    </row>
    <row r="310" spans="1:26" x14ac:dyDescent="0.25">
      <c r="A310" s="7" t="s">
        <v>1071</v>
      </c>
      <c r="B310" t="s">
        <v>191</v>
      </c>
      <c r="C310" s="8" t="s">
        <v>192</v>
      </c>
      <c r="D310" s="9" t="s">
        <v>182</v>
      </c>
      <c r="E310" s="3">
        <v>0</v>
      </c>
      <c r="F310" s="3">
        <v>100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f t="shared" si="8"/>
        <v>0</v>
      </c>
      <c r="X310" s="3">
        <f t="shared" si="9"/>
        <v>100</v>
      </c>
      <c r="Y310" s="3">
        <v>0</v>
      </c>
      <c r="Z310" s="3">
        <v>0</v>
      </c>
    </row>
    <row r="311" spans="1:26" x14ac:dyDescent="0.25">
      <c r="A311" t="s">
        <v>30</v>
      </c>
      <c r="B311" s="1" t="s">
        <v>1134</v>
      </c>
      <c r="C311" t="s">
        <v>1135</v>
      </c>
      <c r="D311" t="s">
        <v>182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100</v>
      </c>
      <c r="U311" s="3">
        <v>0</v>
      </c>
      <c r="V311" s="3">
        <v>0</v>
      </c>
      <c r="W311" s="3">
        <f t="shared" si="8"/>
        <v>0</v>
      </c>
      <c r="X311" s="3">
        <f t="shared" si="9"/>
        <v>100</v>
      </c>
      <c r="Y311" s="3">
        <v>0</v>
      </c>
      <c r="Z311" s="3">
        <v>0</v>
      </c>
    </row>
    <row r="312" spans="1:26" x14ac:dyDescent="0.25">
      <c r="A312" t="s">
        <v>216</v>
      </c>
      <c r="B312" s="1" t="s">
        <v>1140</v>
      </c>
      <c r="C312" t="s">
        <v>1141</v>
      </c>
      <c r="D312" t="s">
        <v>182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100</v>
      </c>
      <c r="U312" s="3">
        <v>0</v>
      </c>
      <c r="V312" s="3">
        <v>0</v>
      </c>
      <c r="W312" s="3">
        <f t="shared" si="8"/>
        <v>0</v>
      </c>
      <c r="X312" s="3">
        <f t="shared" si="9"/>
        <v>100</v>
      </c>
      <c r="Y312" s="3">
        <v>0</v>
      </c>
      <c r="Z312" s="3">
        <v>0</v>
      </c>
    </row>
    <row r="313" spans="1:26" x14ac:dyDescent="0.25">
      <c r="A313" s="7" t="s">
        <v>37</v>
      </c>
      <c r="B313" t="s">
        <v>185</v>
      </c>
      <c r="C313" t="s">
        <v>186</v>
      </c>
      <c r="D313" s="10" t="s">
        <v>182</v>
      </c>
      <c r="E313" s="3">
        <v>0</v>
      </c>
      <c r="F313" s="3">
        <v>100</v>
      </c>
      <c r="G313" s="3">
        <v>0</v>
      </c>
      <c r="H313" s="3">
        <v>0</v>
      </c>
      <c r="I313" s="3">
        <v>0</v>
      </c>
      <c r="J313" s="3">
        <v>100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f t="shared" si="8"/>
        <v>0</v>
      </c>
      <c r="X313" s="3">
        <f t="shared" si="9"/>
        <v>200</v>
      </c>
      <c r="Y313" s="3">
        <v>0</v>
      </c>
      <c r="Z313" s="3">
        <v>0</v>
      </c>
    </row>
    <row r="314" spans="1:26" x14ac:dyDescent="0.25">
      <c r="A314" t="s">
        <v>17</v>
      </c>
      <c r="B314" t="s">
        <v>180</v>
      </c>
      <c r="C314" t="s">
        <v>181</v>
      </c>
      <c r="D314" t="s">
        <v>182</v>
      </c>
      <c r="E314" s="3">
        <v>0</v>
      </c>
      <c r="F314" s="3">
        <v>200</v>
      </c>
      <c r="G314" s="3">
        <v>0</v>
      </c>
      <c r="H314" s="3">
        <v>0</v>
      </c>
      <c r="I314" s="3">
        <v>0</v>
      </c>
      <c r="J314" s="3">
        <v>200</v>
      </c>
      <c r="K314" s="3">
        <v>0</v>
      </c>
      <c r="L314" s="3">
        <v>600</v>
      </c>
      <c r="M314" s="3">
        <v>0</v>
      </c>
      <c r="N314" s="3">
        <v>0</v>
      </c>
      <c r="O314" s="3">
        <v>0</v>
      </c>
      <c r="P314" s="3">
        <v>100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f t="shared" si="8"/>
        <v>0</v>
      </c>
      <c r="X314" s="3">
        <f t="shared" si="9"/>
        <v>1100</v>
      </c>
      <c r="Y314" s="3">
        <v>0</v>
      </c>
      <c r="Z314" s="3">
        <v>500</v>
      </c>
    </row>
    <row r="315" spans="1:26" x14ac:dyDescent="0.25">
      <c r="A315" t="s">
        <v>21</v>
      </c>
      <c r="B315" t="s">
        <v>183</v>
      </c>
      <c r="C315" t="s">
        <v>184</v>
      </c>
      <c r="D315" t="s">
        <v>182</v>
      </c>
      <c r="E315" s="3">
        <v>0</v>
      </c>
      <c r="F315" s="3">
        <v>500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f t="shared" si="8"/>
        <v>0</v>
      </c>
      <c r="X315" s="3">
        <f t="shared" si="9"/>
        <v>500</v>
      </c>
      <c r="Y315" s="3">
        <v>0</v>
      </c>
      <c r="Z315" s="3">
        <v>400</v>
      </c>
    </row>
    <row r="316" spans="1:26" x14ac:dyDescent="0.25">
      <c r="A316" s="7" t="s">
        <v>37</v>
      </c>
      <c r="B316" t="s">
        <v>187</v>
      </c>
      <c r="C316" t="s">
        <v>188</v>
      </c>
      <c r="D316" s="10" t="s">
        <v>182</v>
      </c>
      <c r="E316" s="3">
        <v>0</v>
      </c>
      <c r="F316" s="3">
        <v>100</v>
      </c>
      <c r="G316" s="3">
        <v>0</v>
      </c>
      <c r="H316" s="3">
        <v>0</v>
      </c>
      <c r="I316" s="3">
        <v>0</v>
      </c>
      <c r="J316" s="3">
        <v>100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f t="shared" si="8"/>
        <v>0</v>
      </c>
      <c r="X316" s="3">
        <f t="shared" si="9"/>
        <v>200</v>
      </c>
      <c r="Y316" s="3">
        <v>0</v>
      </c>
      <c r="Z316" s="3">
        <v>0</v>
      </c>
    </row>
    <row r="317" spans="1:26" x14ac:dyDescent="0.25">
      <c r="A317" s="7" t="s">
        <v>37</v>
      </c>
      <c r="B317" t="s">
        <v>189</v>
      </c>
      <c r="C317" t="s">
        <v>190</v>
      </c>
      <c r="D317" s="10" t="s">
        <v>182</v>
      </c>
      <c r="E317" s="3">
        <v>0</v>
      </c>
      <c r="F317" s="3">
        <v>100</v>
      </c>
      <c r="G317" s="3">
        <v>0</v>
      </c>
      <c r="H317" s="3">
        <v>0</v>
      </c>
      <c r="I317" s="3">
        <v>0</v>
      </c>
      <c r="J317" s="3">
        <v>100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f t="shared" si="8"/>
        <v>0</v>
      </c>
      <c r="X317" s="3">
        <f t="shared" si="9"/>
        <v>200</v>
      </c>
      <c r="Y317" s="3">
        <v>0</v>
      </c>
      <c r="Z317" s="3">
        <v>0</v>
      </c>
    </row>
    <row r="318" spans="1:26" x14ac:dyDescent="0.25">
      <c r="A318" t="s">
        <v>21</v>
      </c>
      <c r="B318" t="s">
        <v>193</v>
      </c>
      <c r="C318" t="s">
        <v>194</v>
      </c>
      <c r="D318" t="s">
        <v>182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f t="shared" si="8"/>
        <v>0</v>
      </c>
      <c r="X318" s="3">
        <f t="shared" si="9"/>
        <v>0</v>
      </c>
      <c r="Y318" s="3">
        <v>0</v>
      </c>
      <c r="Z318" s="3">
        <v>0</v>
      </c>
    </row>
    <row r="319" spans="1:26" x14ac:dyDescent="0.25">
      <c r="A319" t="s">
        <v>152</v>
      </c>
      <c r="B319" s="1" t="s">
        <v>958</v>
      </c>
      <c r="C319" t="s">
        <v>959</v>
      </c>
      <c r="D319" t="s">
        <v>953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100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f t="shared" si="8"/>
        <v>0</v>
      </c>
      <c r="X319" s="3">
        <f t="shared" si="9"/>
        <v>100</v>
      </c>
      <c r="Y319" s="3">
        <v>0</v>
      </c>
      <c r="Z319" s="3">
        <v>0</v>
      </c>
    </row>
    <row r="320" spans="1:26" x14ac:dyDescent="0.25">
      <c r="A320" t="s">
        <v>37</v>
      </c>
      <c r="B320" t="s">
        <v>956</v>
      </c>
      <c r="C320" t="s">
        <v>957</v>
      </c>
      <c r="D320" t="s">
        <v>953</v>
      </c>
      <c r="E320" s="3">
        <v>0</v>
      </c>
      <c r="F320" s="3">
        <v>100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f t="shared" si="8"/>
        <v>0</v>
      </c>
      <c r="X320" s="3">
        <f t="shared" si="9"/>
        <v>100</v>
      </c>
      <c r="Y320" s="3">
        <v>0</v>
      </c>
      <c r="Z320" s="3">
        <v>300</v>
      </c>
    </row>
    <row r="321" spans="1:26" x14ac:dyDescent="0.25">
      <c r="A321" t="s">
        <v>17</v>
      </c>
      <c r="B321" t="s">
        <v>954</v>
      </c>
      <c r="C321" t="s">
        <v>955</v>
      </c>
      <c r="D321" t="s">
        <v>953</v>
      </c>
      <c r="E321" s="3">
        <v>1170</v>
      </c>
      <c r="F321" s="3">
        <v>0</v>
      </c>
      <c r="G321" s="3">
        <v>0</v>
      </c>
      <c r="H321" s="3">
        <v>0</v>
      </c>
      <c r="I321" s="3">
        <v>0</v>
      </c>
      <c r="J321" s="3">
        <v>300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f t="shared" si="8"/>
        <v>1170</v>
      </c>
      <c r="X321" s="3">
        <f t="shared" si="9"/>
        <v>300</v>
      </c>
      <c r="Y321" s="3">
        <v>0</v>
      </c>
      <c r="Z321" s="3">
        <v>1000</v>
      </c>
    </row>
    <row r="322" spans="1:26" x14ac:dyDescent="0.25">
      <c r="A322" t="s">
        <v>21</v>
      </c>
      <c r="B322" t="s">
        <v>951</v>
      </c>
      <c r="C322" t="s">
        <v>952</v>
      </c>
      <c r="D322" t="s">
        <v>953</v>
      </c>
      <c r="E322" s="3">
        <v>2340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f t="shared" si="8"/>
        <v>2340</v>
      </c>
      <c r="X322" s="3">
        <f t="shared" si="9"/>
        <v>0</v>
      </c>
      <c r="Y322" s="3">
        <v>2340</v>
      </c>
      <c r="Z322" s="3">
        <v>700</v>
      </c>
    </row>
    <row r="323" spans="1:26" x14ac:dyDescent="0.25">
      <c r="A323" s="7" t="s">
        <v>1071</v>
      </c>
      <c r="B323" s="1" t="s">
        <v>800</v>
      </c>
      <c r="C323" t="s">
        <v>801</v>
      </c>
      <c r="D323" t="s">
        <v>797</v>
      </c>
      <c r="E323" s="3">
        <v>0</v>
      </c>
      <c r="F323" s="3">
        <v>100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f t="shared" si="8"/>
        <v>0</v>
      </c>
      <c r="X323" s="3">
        <f t="shared" si="9"/>
        <v>100</v>
      </c>
      <c r="Y323" s="3">
        <v>0</v>
      </c>
      <c r="Z323" s="3">
        <v>0</v>
      </c>
    </row>
    <row r="324" spans="1:26" x14ac:dyDescent="0.25">
      <c r="A324" s="7" t="s">
        <v>1071</v>
      </c>
      <c r="B324" s="1" t="s">
        <v>802</v>
      </c>
      <c r="C324" t="s">
        <v>803</v>
      </c>
      <c r="D324" t="s">
        <v>797</v>
      </c>
      <c r="E324" s="3">
        <v>0</v>
      </c>
      <c r="F324" s="3">
        <v>100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f t="shared" ref="W324:W387" si="10">IF(ISNUMBER(E324),E324,0)+IF(ISNUMBER(G324),G324,0)+IF(ISNUMBER(I324),I324,0)+IF(ISNUMBER(K324),K324,0)+IF(ISNUMBER(M324),M324,0)+IF(ISNUMBER(O324),O324,0)+IF(ISNUMBER(Q324),Q324,0)+IF(ISNUMBER(S324),S324,0)+IF(ISNUMBER(U324),U324,0)</f>
        <v>0</v>
      </c>
      <c r="X324" s="3">
        <f t="shared" ref="X324:X387" si="11">IF(ISNUMBER(F324),F324,0)+IF(ISNUMBER(H324),H324,0)+IF(ISNUMBER(J324),J324,0)+IF(ISNUMBER(L324),L324,0)+IF(ISNUMBER(N324),N324,0)+IF(ISNUMBER(P324),P324,0)+IF(ISNUMBER(R324),R324,0)+IF(ISNUMBER(T324),T324,0)+IF(ISNUMBER(V324),V324,0)</f>
        <v>100</v>
      </c>
      <c r="Y324" s="3">
        <v>0</v>
      </c>
      <c r="Z324" s="3">
        <v>0</v>
      </c>
    </row>
    <row r="325" spans="1:26" x14ac:dyDescent="0.25">
      <c r="A325" t="s">
        <v>17</v>
      </c>
      <c r="B325" t="s">
        <v>795</v>
      </c>
      <c r="C325" t="s">
        <v>796</v>
      </c>
      <c r="D325" t="s">
        <v>797</v>
      </c>
      <c r="E325" s="3">
        <v>0</v>
      </c>
      <c r="F325" s="3">
        <v>200</v>
      </c>
      <c r="G325" s="3">
        <v>0</v>
      </c>
      <c r="H325" s="3">
        <v>0</v>
      </c>
      <c r="I325" s="3">
        <v>0</v>
      </c>
      <c r="J325" s="3">
        <v>200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f t="shared" si="10"/>
        <v>0</v>
      </c>
      <c r="X325" s="3">
        <f t="shared" si="11"/>
        <v>400</v>
      </c>
      <c r="Y325" s="3">
        <v>0</v>
      </c>
      <c r="Z325" s="3">
        <v>400</v>
      </c>
    </row>
    <row r="326" spans="1:26" x14ac:dyDescent="0.25">
      <c r="A326" t="s">
        <v>37</v>
      </c>
      <c r="B326" t="s">
        <v>804</v>
      </c>
      <c r="C326" t="s">
        <v>805</v>
      </c>
      <c r="D326" t="s">
        <v>797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f t="shared" si="10"/>
        <v>0</v>
      </c>
      <c r="X326" s="3">
        <f t="shared" si="11"/>
        <v>0</v>
      </c>
      <c r="Y326" s="3">
        <v>0</v>
      </c>
      <c r="Z326" s="3">
        <v>200</v>
      </c>
    </row>
    <row r="327" spans="1:26" x14ac:dyDescent="0.25">
      <c r="A327" s="7" t="s">
        <v>37</v>
      </c>
      <c r="B327" t="s">
        <v>798</v>
      </c>
      <c r="C327" t="s">
        <v>799</v>
      </c>
      <c r="D327" s="10" t="s">
        <v>797</v>
      </c>
      <c r="E327" s="3">
        <v>0</v>
      </c>
      <c r="F327" s="3">
        <v>100</v>
      </c>
      <c r="G327" s="3">
        <v>0</v>
      </c>
      <c r="H327" s="3">
        <v>0</v>
      </c>
      <c r="I327" s="3">
        <v>0</v>
      </c>
      <c r="J327" s="3">
        <v>100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f t="shared" si="10"/>
        <v>0</v>
      </c>
      <c r="X327" s="3">
        <f t="shared" si="11"/>
        <v>200</v>
      </c>
      <c r="Y327" s="3">
        <v>0</v>
      </c>
      <c r="Z327" s="3">
        <v>0</v>
      </c>
    </row>
    <row r="328" spans="1:26" x14ac:dyDescent="0.25">
      <c r="A328" t="s">
        <v>30</v>
      </c>
      <c r="B328" t="s">
        <v>1088</v>
      </c>
      <c r="C328" t="s">
        <v>1089</v>
      </c>
      <c r="D328" s="7" t="s">
        <v>42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100</v>
      </c>
      <c r="U328" s="3">
        <v>0</v>
      </c>
      <c r="V328" s="3">
        <v>0</v>
      </c>
      <c r="W328" s="3">
        <f t="shared" si="10"/>
        <v>0</v>
      </c>
      <c r="X328" s="3">
        <f t="shared" si="11"/>
        <v>100</v>
      </c>
      <c r="Y328" s="3">
        <v>0</v>
      </c>
      <c r="Z328" s="3">
        <v>0</v>
      </c>
    </row>
    <row r="329" spans="1:26" x14ac:dyDescent="0.25">
      <c r="A329" t="s">
        <v>37</v>
      </c>
      <c r="B329" t="s">
        <v>47</v>
      </c>
      <c r="C329" t="s">
        <v>48</v>
      </c>
      <c r="D329" t="s">
        <v>42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f t="shared" si="10"/>
        <v>0</v>
      </c>
      <c r="X329" s="3">
        <f t="shared" si="11"/>
        <v>0</v>
      </c>
      <c r="Y329" s="3">
        <v>0</v>
      </c>
      <c r="Z329" s="3">
        <v>100</v>
      </c>
    </row>
    <row r="330" spans="1:26" x14ac:dyDescent="0.25">
      <c r="A330" t="s">
        <v>17</v>
      </c>
      <c r="B330" t="s">
        <v>40</v>
      </c>
      <c r="C330" t="s">
        <v>41</v>
      </c>
      <c r="D330" t="s">
        <v>42</v>
      </c>
      <c r="E330" s="3">
        <v>0</v>
      </c>
      <c r="F330" s="3">
        <v>1400</v>
      </c>
      <c r="G330" s="3">
        <v>0</v>
      </c>
      <c r="H330" s="3">
        <v>0</v>
      </c>
      <c r="I330" s="3">
        <v>0</v>
      </c>
      <c r="J330" s="3">
        <v>200</v>
      </c>
      <c r="K330" s="3">
        <v>0</v>
      </c>
      <c r="L330" s="3">
        <v>200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f t="shared" si="10"/>
        <v>0</v>
      </c>
      <c r="X330" s="3">
        <f t="shared" si="11"/>
        <v>1800</v>
      </c>
      <c r="Y330" s="3">
        <v>0</v>
      </c>
      <c r="Z330" s="3">
        <v>1500</v>
      </c>
    </row>
    <row r="331" spans="1:26" x14ac:dyDescent="0.25">
      <c r="A331" t="s">
        <v>21</v>
      </c>
      <c r="B331" t="s">
        <v>43</v>
      </c>
      <c r="C331" t="s">
        <v>44</v>
      </c>
      <c r="D331" t="s">
        <v>42</v>
      </c>
      <c r="E331" s="3">
        <v>0</v>
      </c>
      <c r="F331" s="3">
        <v>200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500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f t="shared" si="10"/>
        <v>0</v>
      </c>
      <c r="X331" s="3">
        <f t="shared" si="11"/>
        <v>700</v>
      </c>
      <c r="Y331" s="3">
        <v>0</v>
      </c>
      <c r="Z331" s="3">
        <v>600</v>
      </c>
    </row>
    <row r="332" spans="1:26" x14ac:dyDescent="0.25">
      <c r="A332" s="7" t="s">
        <v>1071</v>
      </c>
      <c r="B332" t="s">
        <v>45</v>
      </c>
      <c r="C332" t="s">
        <v>46</v>
      </c>
      <c r="D332" s="10" t="s">
        <v>42</v>
      </c>
      <c r="E332" s="3">
        <v>0</v>
      </c>
      <c r="F332" s="3">
        <v>100</v>
      </c>
      <c r="G332" s="3">
        <v>0</v>
      </c>
      <c r="H332" s="3">
        <v>0</v>
      </c>
      <c r="I332" s="3">
        <v>0</v>
      </c>
      <c r="J332" s="3">
        <v>100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f t="shared" si="10"/>
        <v>0</v>
      </c>
      <c r="X332" s="3">
        <f t="shared" si="11"/>
        <v>200</v>
      </c>
      <c r="Y332" s="3">
        <v>0</v>
      </c>
      <c r="Z332" s="3">
        <v>0</v>
      </c>
    </row>
    <row r="333" spans="1:26" x14ac:dyDescent="0.25">
      <c r="A333" t="s">
        <v>37</v>
      </c>
      <c r="B333" t="s">
        <v>1018</v>
      </c>
      <c r="C333" t="s">
        <v>1019</v>
      </c>
      <c r="D333" t="s">
        <v>1011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f t="shared" si="10"/>
        <v>0</v>
      </c>
      <c r="X333" s="3">
        <f t="shared" si="11"/>
        <v>0</v>
      </c>
      <c r="Y333" s="3">
        <v>0</v>
      </c>
      <c r="Z333" s="3">
        <v>200</v>
      </c>
    </row>
    <row r="334" spans="1:26" x14ac:dyDescent="0.25">
      <c r="A334" s="7" t="s">
        <v>1071</v>
      </c>
      <c r="B334" s="1" t="s">
        <v>1016</v>
      </c>
      <c r="C334" t="s">
        <v>1017</v>
      </c>
      <c r="D334" t="s">
        <v>1011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100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f t="shared" si="10"/>
        <v>0</v>
      </c>
      <c r="X334" s="3">
        <f t="shared" si="11"/>
        <v>100</v>
      </c>
      <c r="Y334" s="3">
        <v>0</v>
      </c>
      <c r="Z334" s="3">
        <v>0</v>
      </c>
    </row>
    <row r="335" spans="1:26" x14ac:dyDescent="0.25">
      <c r="A335" t="s">
        <v>17</v>
      </c>
      <c r="B335" t="s">
        <v>1012</v>
      </c>
      <c r="C335" t="s">
        <v>1013</v>
      </c>
      <c r="D335" s="21" t="s">
        <v>1011</v>
      </c>
      <c r="E335" s="3">
        <v>0</v>
      </c>
      <c r="F335" s="3">
        <v>400</v>
      </c>
      <c r="G335" s="3">
        <v>0</v>
      </c>
      <c r="H335" s="3">
        <v>0</v>
      </c>
      <c r="I335" s="3">
        <v>0</v>
      </c>
      <c r="J335" s="3">
        <v>100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f t="shared" si="10"/>
        <v>0</v>
      </c>
      <c r="X335" s="3">
        <f t="shared" si="11"/>
        <v>500</v>
      </c>
      <c r="Y335" s="3">
        <v>0</v>
      </c>
      <c r="Z335" s="3">
        <v>600</v>
      </c>
    </row>
    <row r="336" spans="1:26" x14ac:dyDescent="0.25">
      <c r="A336" t="s">
        <v>21</v>
      </c>
      <c r="B336" t="s">
        <v>1009</v>
      </c>
      <c r="C336" t="s">
        <v>1010</v>
      </c>
      <c r="D336" s="7" t="s">
        <v>1011</v>
      </c>
      <c r="E336" s="3">
        <v>1170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1170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f t="shared" si="10"/>
        <v>2340</v>
      </c>
      <c r="X336" s="3">
        <f t="shared" si="11"/>
        <v>0</v>
      </c>
      <c r="Y336" s="3">
        <v>4680</v>
      </c>
      <c r="Z336" s="3">
        <v>0</v>
      </c>
    </row>
    <row r="337" spans="1:26" x14ac:dyDescent="0.25">
      <c r="A337" t="s">
        <v>21</v>
      </c>
      <c r="B337" t="s">
        <v>1014</v>
      </c>
      <c r="C337" t="s">
        <v>1015</v>
      </c>
      <c r="D337" t="s">
        <v>1011</v>
      </c>
      <c r="E337" s="3">
        <v>0</v>
      </c>
      <c r="F337" s="3">
        <v>100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f t="shared" si="10"/>
        <v>0</v>
      </c>
      <c r="X337" s="3">
        <f t="shared" si="11"/>
        <v>100</v>
      </c>
      <c r="Y337" s="3">
        <v>0</v>
      </c>
      <c r="Z337" s="3">
        <v>100</v>
      </c>
    </row>
    <row r="338" spans="1:26" x14ac:dyDescent="0.25">
      <c r="A338" t="s">
        <v>21</v>
      </c>
      <c r="B338" t="s">
        <v>1020</v>
      </c>
      <c r="C338" t="s">
        <v>1021</v>
      </c>
      <c r="D338" t="s">
        <v>1011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f t="shared" si="10"/>
        <v>0</v>
      </c>
      <c r="X338" s="3">
        <f t="shared" si="11"/>
        <v>0</v>
      </c>
      <c r="Y338" s="3">
        <v>0</v>
      </c>
      <c r="Z338" s="3">
        <v>0</v>
      </c>
    </row>
    <row r="339" spans="1:26" x14ac:dyDescent="0.25">
      <c r="A339" s="7" t="s">
        <v>1071</v>
      </c>
      <c r="B339" t="s">
        <v>909</v>
      </c>
      <c r="C339" t="s">
        <v>910</v>
      </c>
      <c r="D339" s="10" t="s">
        <v>908</v>
      </c>
      <c r="E339" s="3">
        <v>0</v>
      </c>
      <c r="F339" s="3">
        <v>100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f t="shared" si="10"/>
        <v>0</v>
      </c>
      <c r="X339" s="3">
        <f t="shared" si="11"/>
        <v>100</v>
      </c>
      <c r="Y339" s="3">
        <v>0</v>
      </c>
      <c r="Z339" s="3">
        <v>0</v>
      </c>
    </row>
    <row r="340" spans="1:26" x14ac:dyDescent="0.25">
      <c r="A340" s="7" t="s">
        <v>37</v>
      </c>
      <c r="B340" t="s">
        <v>911</v>
      </c>
      <c r="C340" t="s">
        <v>912</v>
      </c>
      <c r="D340" s="10" t="s">
        <v>908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f t="shared" si="10"/>
        <v>0</v>
      </c>
      <c r="X340" s="3">
        <f t="shared" si="11"/>
        <v>0</v>
      </c>
      <c r="Y340" s="3">
        <v>0</v>
      </c>
      <c r="Z340" s="3">
        <v>0</v>
      </c>
    </row>
    <row r="341" spans="1:26" x14ac:dyDescent="0.25">
      <c r="A341" t="s">
        <v>17</v>
      </c>
      <c r="B341" t="s">
        <v>906</v>
      </c>
      <c r="C341" t="s">
        <v>907</v>
      </c>
      <c r="D341" t="s">
        <v>908</v>
      </c>
      <c r="E341" s="3">
        <v>0</v>
      </c>
      <c r="F341" s="3">
        <v>100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f t="shared" si="10"/>
        <v>0</v>
      </c>
      <c r="X341" s="3">
        <f t="shared" si="11"/>
        <v>100</v>
      </c>
      <c r="Y341" s="3">
        <v>0</v>
      </c>
      <c r="Z341" s="3">
        <v>400</v>
      </c>
    </row>
    <row r="342" spans="1:26" x14ac:dyDescent="0.25">
      <c r="A342" t="s">
        <v>17</v>
      </c>
      <c r="B342" t="s">
        <v>1039</v>
      </c>
      <c r="C342" t="s">
        <v>1040</v>
      </c>
      <c r="D342" t="s">
        <v>1041</v>
      </c>
      <c r="E342" s="3">
        <v>0</v>
      </c>
      <c r="F342" s="3">
        <v>500</v>
      </c>
      <c r="G342" s="3">
        <v>0</v>
      </c>
      <c r="H342" s="3">
        <v>0</v>
      </c>
      <c r="I342" s="3">
        <v>0</v>
      </c>
      <c r="J342" s="3">
        <v>200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f t="shared" si="10"/>
        <v>0</v>
      </c>
      <c r="X342" s="3">
        <f t="shared" si="11"/>
        <v>700</v>
      </c>
      <c r="Y342" s="3">
        <v>0</v>
      </c>
      <c r="Z342" s="3">
        <v>400</v>
      </c>
    </row>
    <row r="343" spans="1:26" x14ac:dyDescent="0.25">
      <c r="A343" t="s">
        <v>21</v>
      </c>
      <c r="B343" t="s">
        <v>1042</v>
      </c>
      <c r="C343" t="s">
        <v>1043</v>
      </c>
      <c r="D343" s="15" t="s">
        <v>1041</v>
      </c>
      <c r="E343" s="3">
        <v>0</v>
      </c>
      <c r="F343" s="3">
        <v>100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f t="shared" si="10"/>
        <v>0</v>
      </c>
      <c r="X343" s="3">
        <f t="shared" si="11"/>
        <v>100</v>
      </c>
      <c r="Y343" s="3">
        <v>0</v>
      </c>
      <c r="Z343" s="3">
        <v>600</v>
      </c>
    </row>
    <row r="344" spans="1:26" x14ac:dyDescent="0.25">
      <c r="A344" t="s">
        <v>37</v>
      </c>
      <c r="B344" t="s">
        <v>97</v>
      </c>
      <c r="C344" t="s">
        <v>98</v>
      </c>
      <c r="D344" t="s">
        <v>90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f t="shared" si="10"/>
        <v>0</v>
      </c>
      <c r="X344" s="3">
        <f t="shared" si="11"/>
        <v>0</v>
      </c>
      <c r="Y344" s="3">
        <v>0</v>
      </c>
      <c r="Z344" s="3">
        <v>100</v>
      </c>
    </row>
    <row r="345" spans="1:26" x14ac:dyDescent="0.25">
      <c r="A345" t="s">
        <v>37</v>
      </c>
      <c r="B345" t="s">
        <v>91</v>
      </c>
      <c r="C345" t="s">
        <v>92</v>
      </c>
      <c r="D345" t="s">
        <v>90</v>
      </c>
      <c r="E345" s="3">
        <v>0</v>
      </c>
      <c r="F345" s="3">
        <v>100</v>
      </c>
      <c r="G345" s="3">
        <v>0</v>
      </c>
      <c r="H345" s="3">
        <v>0</v>
      </c>
      <c r="I345" s="3">
        <v>0</v>
      </c>
      <c r="J345" s="3">
        <v>100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f t="shared" si="10"/>
        <v>0</v>
      </c>
      <c r="X345" s="3">
        <f t="shared" si="11"/>
        <v>200</v>
      </c>
      <c r="Y345" s="3">
        <v>0</v>
      </c>
      <c r="Z345" s="3">
        <v>100</v>
      </c>
    </row>
    <row r="346" spans="1:26" x14ac:dyDescent="0.25">
      <c r="A346" t="s">
        <v>216</v>
      </c>
      <c r="B346" s="1" t="s">
        <v>1120</v>
      </c>
      <c r="C346" t="s">
        <v>1121</v>
      </c>
      <c r="D346" t="s">
        <v>90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100</v>
      </c>
      <c r="U346" s="3">
        <v>0</v>
      </c>
      <c r="V346" s="3">
        <v>0</v>
      </c>
      <c r="W346" s="3">
        <f t="shared" si="10"/>
        <v>0</v>
      </c>
      <c r="X346" s="3">
        <f t="shared" si="11"/>
        <v>100</v>
      </c>
      <c r="Y346" s="3">
        <v>0</v>
      </c>
      <c r="Z346" s="3">
        <v>0</v>
      </c>
    </row>
    <row r="347" spans="1:26" x14ac:dyDescent="0.25">
      <c r="A347" t="s">
        <v>17</v>
      </c>
      <c r="B347" t="s">
        <v>88</v>
      </c>
      <c r="C347" t="s">
        <v>89</v>
      </c>
      <c r="D347" t="s">
        <v>90</v>
      </c>
      <c r="E347" s="3">
        <v>0</v>
      </c>
      <c r="F347" s="3">
        <v>400</v>
      </c>
      <c r="G347" s="3">
        <v>0</v>
      </c>
      <c r="H347" s="3">
        <v>0</v>
      </c>
      <c r="I347" s="3">
        <v>0</v>
      </c>
      <c r="J347" s="3">
        <v>100</v>
      </c>
      <c r="K347" s="3">
        <v>0</v>
      </c>
      <c r="L347" s="3">
        <v>100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f t="shared" si="10"/>
        <v>0</v>
      </c>
      <c r="X347" s="3">
        <f t="shared" si="11"/>
        <v>600</v>
      </c>
      <c r="Y347" s="3">
        <v>0</v>
      </c>
      <c r="Z347" s="3">
        <v>500</v>
      </c>
    </row>
    <row r="348" spans="1:26" x14ac:dyDescent="0.25">
      <c r="A348" t="s">
        <v>1071</v>
      </c>
      <c r="B348" s="1" t="s">
        <v>1116</v>
      </c>
      <c r="C348" t="s">
        <v>1117</v>
      </c>
      <c r="D348" t="s">
        <v>90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100</v>
      </c>
      <c r="U348" s="3">
        <v>0</v>
      </c>
      <c r="V348" s="3">
        <v>0</v>
      </c>
      <c r="W348" s="3">
        <f t="shared" si="10"/>
        <v>0</v>
      </c>
      <c r="X348" s="3">
        <f t="shared" si="11"/>
        <v>100</v>
      </c>
      <c r="Y348" s="3">
        <v>0</v>
      </c>
      <c r="Z348" s="3">
        <v>0</v>
      </c>
    </row>
    <row r="349" spans="1:26" x14ac:dyDescent="0.25">
      <c r="A349" s="7" t="s">
        <v>1071</v>
      </c>
      <c r="B349" t="s">
        <v>93</v>
      </c>
      <c r="C349" t="s">
        <v>94</v>
      </c>
      <c r="D349" s="10" t="s">
        <v>90</v>
      </c>
      <c r="E349" s="3">
        <v>0</v>
      </c>
      <c r="F349" s="3">
        <v>100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f t="shared" si="10"/>
        <v>0</v>
      </c>
      <c r="X349" s="3">
        <f t="shared" si="11"/>
        <v>100</v>
      </c>
      <c r="Y349" s="3">
        <v>0</v>
      </c>
      <c r="Z349" s="3">
        <v>0</v>
      </c>
    </row>
    <row r="350" spans="1:26" x14ac:dyDescent="0.25">
      <c r="A350" s="7" t="s">
        <v>1071</v>
      </c>
      <c r="B350" t="s">
        <v>95</v>
      </c>
      <c r="C350" s="8" t="s">
        <v>96</v>
      </c>
      <c r="D350" s="9" t="s">
        <v>90</v>
      </c>
      <c r="E350" s="3">
        <v>0</v>
      </c>
      <c r="F350" s="3">
        <v>100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f t="shared" si="10"/>
        <v>0</v>
      </c>
      <c r="X350" s="3">
        <f t="shared" si="11"/>
        <v>100</v>
      </c>
      <c r="Y350" s="3">
        <v>0</v>
      </c>
      <c r="Z350" s="3">
        <v>0</v>
      </c>
    </row>
    <row r="351" spans="1:26" x14ac:dyDescent="0.25">
      <c r="A351" t="s">
        <v>17</v>
      </c>
      <c r="B351" t="s">
        <v>994</v>
      </c>
      <c r="C351" t="s">
        <v>995</v>
      </c>
      <c r="D351" t="s">
        <v>996</v>
      </c>
      <c r="E351" s="3">
        <v>0</v>
      </c>
      <c r="F351" s="3">
        <v>200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f t="shared" si="10"/>
        <v>0</v>
      </c>
      <c r="X351" s="3">
        <f t="shared" si="11"/>
        <v>200</v>
      </c>
      <c r="Y351" s="3">
        <v>0</v>
      </c>
      <c r="Z351" s="3">
        <v>100</v>
      </c>
    </row>
    <row r="352" spans="1:26" x14ac:dyDescent="0.25">
      <c r="A352" t="s">
        <v>21</v>
      </c>
      <c r="B352" t="s">
        <v>582</v>
      </c>
      <c r="C352" t="s">
        <v>583</v>
      </c>
      <c r="D352" t="s">
        <v>577</v>
      </c>
      <c r="E352" s="3">
        <v>0</v>
      </c>
      <c r="F352" s="3">
        <v>100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f t="shared" si="10"/>
        <v>0</v>
      </c>
      <c r="X352" s="3">
        <f t="shared" si="11"/>
        <v>100</v>
      </c>
      <c r="Y352" s="3">
        <v>0</v>
      </c>
      <c r="Z352" s="3">
        <v>0</v>
      </c>
    </row>
    <row r="353" spans="1:26" x14ac:dyDescent="0.25">
      <c r="A353" t="s">
        <v>17</v>
      </c>
      <c r="B353" t="s">
        <v>575</v>
      </c>
      <c r="C353" t="s">
        <v>576</v>
      </c>
      <c r="D353" t="s">
        <v>577</v>
      </c>
      <c r="E353" s="3">
        <v>0</v>
      </c>
      <c r="F353" s="3">
        <v>400</v>
      </c>
      <c r="G353" s="3">
        <v>0</v>
      </c>
      <c r="H353" s="3">
        <v>0</v>
      </c>
      <c r="I353" s="3">
        <v>0</v>
      </c>
      <c r="J353" s="3">
        <v>100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100</v>
      </c>
      <c r="W353" s="3">
        <f t="shared" si="10"/>
        <v>0</v>
      </c>
      <c r="X353" s="3">
        <f t="shared" si="11"/>
        <v>600</v>
      </c>
      <c r="Y353" s="3">
        <v>0</v>
      </c>
      <c r="Z353" s="3">
        <v>200</v>
      </c>
    </row>
    <row r="354" spans="1:26" x14ac:dyDescent="0.25">
      <c r="A354" t="s">
        <v>37</v>
      </c>
      <c r="B354" t="s">
        <v>578</v>
      </c>
      <c r="C354" t="s">
        <v>579</v>
      </c>
      <c r="D354" t="s">
        <v>577</v>
      </c>
      <c r="E354" s="3">
        <v>0</v>
      </c>
      <c r="F354" s="3">
        <v>100</v>
      </c>
      <c r="G354" s="3">
        <v>0</v>
      </c>
      <c r="H354" s="3">
        <v>0</v>
      </c>
      <c r="I354" s="3">
        <v>0</v>
      </c>
      <c r="J354" s="3">
        <v>100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f t="shared" si="10"/>
        <v>0</v>
      </c>
      <c r="X354" s="3">
        <f t="shared" si="11"/>
        <v>200</v>
      </c>
      <c r="Y354" s="3">
        <v>0</v>
      </c>
      <c r="Z354" s="3">
        <v>100</v>
      </c>
    </row>
    <row r="355" spans="1:26" x14ac:dyDescent="0.25">
      <c r="A355" t="s">
        <v>30</v>
      </c>
      <c r="B355" s="1" t="s">
        <v>580</v>
      </c>
      <c r="C355" t="s">
        <v>581</v>
      </c>
      <c r="D355" t="s">
        <v>577</v>
      </c>
      <c r="E355" s="3">
        <v>0</v>
      </c>
      <c r="F355" s="3" t="s">
        <v>1150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f t="shared" si="10"/>
        <v>0</v>
      </c>
      <c r="X355" s="3">
        <f t="shared" si="11"/>
        <v>0</v>
      </c>
      <c r="Y355" s="3">
        <v>0</v>
      </c>
      <c r="Z355" s="3">
        <v>0</v>
      </c>
    </row>
    <row r="356" spans="1:26" x14ac:dyDescent="0.25">
      <c r="A356" t="s">
        <v>342</v>
      </c>
      <c r="B356" s="1" t="s">
        <v>890</v>
      </c>
      <c r="C356" t="s">
        <v>891</v>
      </c>
      <c r="D356" t="s">
        <v>887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100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f t="shared" si="10"/>
        <v>0</v>
      </c>
      <c r="X356" s="3">
        <f t="shared" si="11"/>
        <v>100</v>
      </c>
      <c r="Y356" s="3">
        <v>0</v>
      </c>
      <c r="Z356" s="3">
        <v>0</v>
      </c>
    </row>
    <row r="357" spans="1:26" x14ac:dyDescent="0.25">
      <c r="A357" t="s">
        <v>17</v>
      </c>
      <c r="B357" t="s">
        <v>888</v>
      </c>
      <c r="C357" t="s">
        <v>889</v>
      </c>
      <c r="D357" t="s">
        <v>887</v>
      </c>
      <c r="E357" s="3">
        <v>0</v>
      </c>
      <c r="F357" s="3">
        <v>100</v>
      </c>
      <c r="G357" s="3">
        <v>0</v>
      </c>
      <c r="H357" s="3">
        <v>0</v>
      </c>
      <c r="I357" s="3">
        <v>0</v>
      </c>
      <c r="J357" s="3">
        <v>100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f t="shared" si="10"/>
        <v>0</v>
      </c>
      <c r="X357" s="3">
        <f t="shared" si="11"/>
        <v>200</v>
      </c>
      <c r="Y357" s="3">
        <v>0</v>
      </c>
      <c r="Z357" s="3">
        <v>1100</v>
      </c>
    </row>
    <row r="358" spans="1:26" x14ac:dyDescent="0.25">
      <c r="A358" t="s">
        <v>21</v>
      </c>
      <c r="B358" t="s">
        <v>885</v>
      </c>
      <c r="C358" t="s">
        <v>886</v>
      </c>
      <c r="D358" t="s">
        <v>887</v>
      </c>
      <c r="E358" s="3">
        <v>2340</v>
      </c>
      <c r="F358" s="3">
        <v>0</v>
      </c>
      <c r="G358" s="3">
        <v>0</v>
      </c>
      <c r="H358" s="3">
        <v>0</v>
      </c>
      <c r="I358" s="3">
        <v>0</v>
      </c>
      <c r="J358" s="3">
        <v>300</v>
      </c>
      <c r="K358" s="3">
        <v>0</v>
      </c>
      <c r="L358" s="3">
        <v>0</v>
      </c>
      <c r="M358" s="3">
        <v>0</v>
      </c>
      <c r="N358" s="3">
        <v>0</v>
      </c>
      <c r="O358" s="3">
        <v>1170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f t="shared" si="10"/>
        <v>3510</v>
      </c>
      <c r="X358" s="3">
        <f t="shared" si="11"/>
        <v>300</v>
      </c>
      <c r="Y358" s="3">
        <v>2340</v>
      </c>
      <c r="Z358" s="3">
        <v>500</v>
      </c>
    </row>
    <row r="359" spans="1:26" x14ac:dyDescent="0.25">
      <c r="A359" t="s">
        <v>21</v>
      </c>
      <c r="B359" t="s">
        <v>892</v>
      </c>
      <c r="C359" t="s">
        <v>893</v>
      </c>
      <c r="D359" t="s">
        <v>887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f t="shared" si="10"/>
        <v>0</v>
      </c>
      <c r="X359" s="3">
        <f t="shared" si="11"/>
        <v>0</v>
      </c>
      <c r="Y359" s="3">
        <v>0</v>
      </c>
      <c r="Z359" s="3">
        <v>0</v>
      </c>
    </row>
    <row r="360" spans="1:26" x14ac:dyDescent="0.25">
      <c r="A360" t="s">
        <v>17</v>
      </c>
      <c r="B360" t="s">
        <v>859</v>
      </c>
      <c r="C360" t="s">
        <v>860</v>
      </c>
      <c r="D360" t="s">
        <v>861</v>
      </c>
      <c r="E360" s="3">
        <v>0</v>
      </c>
      <c r="F360" s="3">
        <v>200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f t="shared" si="10"/>
        <v>0</v>
      </c>
      <c r="X360" s="3">
        <f t="shared" si="11"/>
        <v>200</v>
      </c>
      <c r="Y360" s="3">
        <v>0</v>
      </c>
      <c r="Z360" s="3">
        <v>100</v>
      </c>
    </row>
    <row r="361" spans="1:26" x14ac:dyDescent="0.25">
      <c r="A361" t="s">
        <v>21</v>
      </c>
      <c r="B361" t="s">
        <v>862</v>
      </c>
      <c r="C361" t="s">
        <v>863</v>
      </c>
      <c r="D361" t="s">
        <v>861</v>
      </c>
      <c r="E361" s="3">
        <v>0</v>
      </c>
      <c r="F361" s="3">
        <v>200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f t="shared" si="10"/>
        <v>0</v>
      </c>
      <c r="X361" s="3">
        <f t="shared" si="11"/>
        <v>200</v>
      </c>
      <c r="Y361" s="3">
        <v>0</v>
      </c>
      <c r="Z361" s="3">
        <v>100</v>
      </c>
    </row>
    <row r="362" spans="1:26" x14ac:dyDescent="0.25">
      <c r="A362" s="7" t="s">
        <v>1071</v>
      </c>
      <c r="B362" t="s">
        <v>26</v>
      </c>
      <c r="C362" t="s">
        <v>27</v>
      </c>
      <c r="D362" s="10" t="s">
        <v>20</v>
      </c>
      <c r="E362" s="3">
        <v>0</v>
      </c>
      <c r="F362" s="3">
        <v>100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f t="shared" si="10"/>
        <v>0</v>
      </c>
      <c r="X362" s="3">
        <f t="shared" si="11"/>
        <v>100</v>
      </c>
      <c r="Y362" s="3">
        <v>0</v>
      </c>
      <c r="Z362" s="3">
        <v>0</v>
      </c>
    </row>
    <row r="363" spans="1:26" x14ac:dyDescent="0.25">
      <c r="A363" t="s">
        <v>37</v>
      </c>
      <c r="B363" t="s">
        <v>38</v>
      </c>
      <c r="C363" t="s">
        <v>39</v>
      </c>
      <c r="D363" t="s">
        <v>20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f t="shared" si="10"/>
        <v>0</v>
      </c>
      <c r="X363" s="3">
        <f t="shared" si="11"/>
        <v>0</v>
      </c>
      <c r="Y363" s="3">
        <v>0</v>
      </c>
      <c r="Z363" s="3">
        <v>100</v>
      </c>
    </row>
    <row r="364" spans="1:26" x14ac:dyDescent="0.25">
      <c r="A364" t="s">
        <v>37</v>
      </c>
      <c r="B364" t="s">
        <v>1151</v>
      </c>
      <c r="C364" t="s">
        <v>1152</v>
      </c>
      <c r="D364" s="10" t="s">
        <v>20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f t="shared" si="10"/>
        <v>0</v>
      </c>
      <c r="X364" s="3">
        <f t="shared" si="11"/>
        <v>0</v>
      </c>
      <c r="Y364" s="3">
        <v>0</v>
      </c>
      <c r="Z364" s="3">
        <v>0</v>
      </c>
    </row>
    <row r="365" spans="1:26" x14ac:dyDescent="0.25">
      <c r="A365" s="7" t="s">
        <v>1071</v>
      </c>
      <c r="B365" t="s">
        <v>24</v>
      </c>
      <c r="C365" s="8" t="s">
        <v>25</v>
      </c>
      <c r="D365" s="9" t="s">
        <v>20</v>
      </c>
      <c r="E365" s="3">
        <v>0</v>
      </c>
      <c r="F365" s="3">
        <v>100</v>
      </c>
      <c r="G365" s="3">
        <v>0</v>
      </c>
      <c r="H365" s="3">
        <v>0</v>
      </c>
      <c r="I365" s="3">
        <v>0</v>
      </c>
      <c r="J365" s="3">
        <v>100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f t="shared" si="10"/>
        <v>0</v>
      </c>
      <c r="X365" s="3">
        <f t="shared" si="11"/>
        <v>200</v>
      </c>
      <c r="Y365" s="3">
        <v>0</v>
      </c>
      <c r="Z365" s="3">
        <v>0</v>
      </c>
    </row>
    <row r="366" spans="1:26" x14ac:dyDescent="0.25">
      <c r="A366" s="7" t="s">
        <v>1071</v>
      </c>
      <c r="B366" s="1" t="s">
        <v>28</v>
      </c>
      <c r="C366" t="s">
        <v>29</v>
      </c>
      <c r="D366" t="s">
        <v>20</v>
      </c>
      <c r="E366" s="3">
        <v>0</v>
      </c>
      <c r="F366" s="3">
        <v>100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f t="shared" si="10"/>
        <v>0</v>
      </c>
      <c r="X366" s="3">
        <f t="shared" si="11"/>
        <v>100</v>
      </c>
      <c r="Y366" s="3">
        <v>0</v>
      </c>
      <c r="Z366" s="3">
        <v>0</v>
      </c>
    </row>
    <row r="367" spans="1:26" x14ac:dyDescent="0.25">
      <c r="A367" t="s">
        <v>17</v>
      </c>
      <c r="B367" t="s">
        <v>18</v>
      </c>
      <c r="C367" t="s">
        <v>19</v>
      </c>
      <c r="D367" t="s">
        <v>20</v>
      </c>
      <c r="E367" s="3">
        <v>1170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f t="shared" si="10"/>
        <v>1170</v>
      </c>
      <c r="X367" s="3">
        <f t="shared" si="11"/>
        <v>0</v>
      </c>
      <c r="Y367" s="3">
        <v>0</v>
      </c>
      <c r="Z367" s="3">
        <v>700</v>
      </c>
    </row>
    <row r="368" spans="1:26" x14ac:dyDescent="0.25">
      <c r="A368" t="s">
        <v>21</v>
      </c>
      <c r="B368" t="s">
        <v>22</v>
      </c>
      <c r="C368" t="s">
        <v>23</v>
      </c>
      <c r="D368" t="s">
        <v>20</v>
      </c>
      <c r="E368" s="3">
        <v>0</v>
      </c>
      <c r="F368" s="3">
        <v>600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f t="shared" si="10"/>
        <v>0</v>
      </c>
      <c r="X368" s="3">
        <f t="shared" si="11"/>
        <v>600</v>
      </c>
      <c r="Y368" s="3">
        <v>0</v>
      </c>
      <c r="Z368" s="3">
        <v>500</v>
      </c>
    </row>
    <row r="369" spans="1:26" x14ac:dyDescent="0.25">
      <c r="A369" t="s">
        <v>30</v>
      </c>
      <c r="B369" s="1" t="s">
        <v>31</v>
      </c>
      <c r="C369" t="s">
        <v>32</v>
      </c>
      <c r="D369" t="s">
        <v>20</v>
      </c>
      <c r="E369" s="3">
        <v>0</v>
      </c>
      <c r="F369" s="3">
        <v>100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f t="shared" si="10"/>
        <v>0</v>
      </c>
      <c r="X369" s="3">
        <f t="shared" si="11"/>
        <v>100</v>
      </c>
      <c r="Y369" s="3">
        <v>0</v>
      </c>
      <c r="Z369" s="3">
        <v>0</v>
      </c>
    </row>
    <row r="370" spans="1:26" x14ac:dyDescent="0.25">
      <c r="A370" s="7" t="s">
        <v>1071</v>
      </c>
      <c r="B370" s="1" t="s">
        <v>35</v>
      </c>
      <c r="C370" t="s">
        <v>36</v>
      </c>
      <c r="D370" t="s">
        <v>20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100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f t="shared" si="10"/>
        <v>0</v>
      </c>
      <c r="X370" s="3">
        <f t="shared" si="11"/>
        <v>100</v>
      </c>
      <c r="Y370" s="3">
        <v>0</v>
      </c>
      <c r="Z370" s="3">
        <v>0</v>
      </c>
    </row>
    <row r="371" spans="1:26" x14ac:dyDescent="0.25">
      <c r="A371" s="7" t="s">
        <v>1071</v>
      </c>
      <c r="B371" s="1" t="s">
        <v>33</v>
      </c>
      <c r="C371" t="s">
        <v>34</v>
      </c>
      <c r="D371" s="21" t="s">
        <v>20</v>
      </c>
      <c r="E371" s="3">
        <v>0</v>
      </c>
      <c r="F371" s="3">
        <v>100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f t="shared" si="10"/>
        <v>0</v>
      </c>
      <c r="X371" s="3">
        <f t="shared" si="11"/>
        <v>100</v>
      </c>
      <c r="Y371" s="3">
        <v>0</v>
      </c>
      <c r="Z371" s="3">
        <v>0</v>
      </c>
    </row>
    <row r="372" spans="1:26" x14ac:dyDescent="0.25">
      <c r="A372" t="s">
        <v>21</v>
      </c>
      <c r="B372" t="s">
        <v>786</v>
      </c>
      <c r="C372" t="s">
        <v>787</v>
      </c>
      <c r="D372" s="21" t="s">
        <v>788</v>
      </c>
      <c r="E372" s="3">
        <v>0</v>
      </c>
      <c r="F372" s="3">
        <v>300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f t="shared" si="10"/>
        <v>0</v>
      </c>
      <c r="X372" s="3">
        <f t="shared" si="11"/>
        <v>300</v>
      </c>
      <c r="Y372" s="3">
        <v>0</v>
      </c>
      <c r="Z372" s="3">
        <v>400</v>
      </c>
    </row>
    <row r="373" spans="1:26" x14ac:dyDescent="0.25">
      <c r="A373" t="s">
        <v>37</v>
      </c>
      <c r="B373" t="s">
        <v>791</v>
      </c>
      <c r="C373" t="s">
        <v>792</v>
      </c>
      <c r="D373" t="s">
        <v>788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f t="shared" si="10"/>
        <v>0</v>
      </c>
      <c r="X373" s="3">
        <f t="shared" si="11"/>
        <v>0</v>
      </c>
      <c r="Y373" s="3">
        <v>0</v>
      </c>
      <c r="Z373" s="3">
        <v>100</v>
      </c>
    </row>
    <row r="374" spans="1:26" x14ac:dyDescent="0.25">
      <c r="A374" s="7" t="s">
        <v>37</v>
      </c>
      <c r="B374" t="s">
        <v>793</v>
      </c>
      <c r="C374" t="s">
        <v>794</v>
      </c>
      <c r="D374" s="10" t="s">
        <v>788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f t="shared" si="10"/>
        <v>0</v>
      </c>
      <c r="X374" s="3">
        <f t="shared" si="11"/>
        <v>0</v>
      </c>
      <c r="Y374" s="3">
        <v>0</v>
      </c>
      <c r="Z374" s="3">
        <v>0</v>
      </c>
    </row>
    <row r="375" spans="1:26" x14ac:dyDescent="0.25">
      <c r="A375" t="s">
        <v>17</v>
      </c>
      <c r="B375" t="s">
        <v>789</v>
      </c>
      <c r="C375" t="s">
        <v>790</v>
      </c>
      <c r="D375" t="s">
        <v>788</v>
      </c>
      <c r="E375" s="3">
        <v>0</v>
      </c>
      <c r="F375" s="3">
        <v>300</v>
      </c>
      <c r="G375" s="3">
        <v>0</v>
      </c>
      <c r="H375" s="3">
        <v>0</v>
      </c>
      <c r="I375" s="3">
        <v>0</v>
      </c>
      <c r="J375" s="3">
        <v>200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f t="shared" si="10"/>
        <v>0</v>
      </c>
      <c r="X375" s="3">
        <f t="shared" si="11"/>
        <v>500</v>
      </c>
      <c r="Y375" s="3">
        <v>0</v>
      </c>
      <c r="Z375" s="3">
        <v>900</v>
      </c>
    </row>
    <row r="376" spans="1:26" x14ac:dyDescent="0.25">
      <c r="A376" s="7" t="s">
        <v>1071</v>
      </c>
      <c r="B376" s="1" t="s">
        <v>640</v>
      </c>
      <c r="C376" t="s">
        <v>641</v>
      </c>
      <c r="D376" t="s">
        <v>625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100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f t="shared" si="10"/>
        <v>0</v>
      </c>
      <c r="X376" s="3">
        <f t="shared" si="11"/>
        <v>100</v>
      </c>
      <c r="Y376" s="3">
        <v>0</v>
      </c>
      <c r="Z376" s="3">
        <v>0</v>
      </c>
    </row>
    <row r="377" spans="1:26" x14ac:dyDescent="0.25">
      <c r="A377" t="s">
        <v>37</v>
      </c>
      <c r="B377" t="s">
        <v>628</v>
      </c>
      <c r="C377" t="s">
        <v>629</v>
      </c>
      <c r="D377" t="s">
        <v>625</v>
      </c>
      <c r="E377" s="3">
        <v>0</v>
      </c>
      <c r="F377" s="3">
        <v>100</v>
      </c>
      <c r="G377" s="3">
        <v>0</v>
      </c>
      <c r="H377" s="3">
        <v>0</v>
      </c>
      <c r="I377" s="3">
        <v>0</v>
      </c>
      <c r="J377" s="3">
        <v>100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f t="shared" si="10"/>
        <v>0</v>
      </c>
      <c r="X377" s="3">
        <f t="shared" si="11"/>
        <v>200</v>
      </c>
      <c r="Y377" s="3">
        <v>0</v>
      </c>
      <c r="Z377" s="3">
        <v>100</v>
      </c>
    </row>
    <row r="378" spans="1:26" x14ac:dyDescent="0.25">
      <c r="A378" s="7" t="s">
        <v>1071</v>
      </c>
      <c r="B378" s="1" t="s">
        <v>642</v>
      </c>
      <c r="C378" t="s">
        <v>643</v>
      </c>
      <c r="D378" t="s">
        <v>625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100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f t="shared" si="10"/>
        <v>0</v>
      </c>
      <c r="X378" s="3">
        <f t="shared" si="11"/>
        <v>100</v>
      </c>
      <c r="Y378" s="3">
        <v>0</v>
      </c>
      <c r="Z378" s="3">
        <v>0</v>
      </c>
    </row>
    <row r="379" spans="1:26" x14ac:dyDescent="0.25">
      <c r="A379" t="s">
        <v>37</v>
      </c>
      <c r="B379" t="s">
        <v>630</v>
      </c>
      <c r="C379" t="s">
        <v>631</v>
      </c>
      <c r="D379" t="s">
        <v>625</v>
      </c>
      <c r="E379" s="3">
        <v>0</v>
      </c>
      <c r="F379" s="3">
        <v>100</v>
      </c>
      <c r="G379" s="3">
        <v>0</v>
      </c>
      <c r="H379" s="3">
        <v>0</v>
      </c>
      <c r="I379" s="3">
        <v>0</v>
      </c>
      <c r="J379" s="3">
        <v>100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f t="shared" si="10"/>
        <v>0</v>
      </c>
      <c r="X379" s="3">
        <f t="shared" si="11"/>
        <v>200</v>
      </c>
      <c r="Y379" s="3">
        <v>0</v>
      </c>
      <c r="Z379" s="3">
        <v>100</v>
      </c>
    </row>
    <row r="380" spans="1:26" x14ac:dyDescent="0.25">
      <c r="A380" t="s">
        <v>37</v>
      </c>
      <c r="B380" t="s">
        <v>632</v>
      </c>
      <c r="C380" t="s">
        <v>633</v>
      </c>
      <c r="D380" t="s">
        <v>625</v>
      </c>
      <c r="E380" s="3">
        <v>0</v>
      </c>
      <c r="F380" s="3">
        <v>100</v>
      </c>
      <c r="G380" s="3">
        <v>0</v>
      </c>
      <c r="H380" s="3">
        <v>0</v>
      </c>
      <c r="I380" s="3">
        <v>0</v>
      </c>
      <c r="J380" s="3">
        <v>100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f t="shared" si="10"/>
        <v>0</v>
      </c>
      <c r="X380" s="3">
        <f t="shared" si="11"/>
        <v>200</v>
      </c>
      <c r="Y380" s="3">
        <v>0</v>
      </c>
      <c r="Z380" s="3">
        <v>100</v>
      </c>
    </row>
    <row r="381" spans="1:26" x14ac:dyDescent="0.25">
      <c r="A381" t="s">
        <v>37</v>
      </c>
      <c r="B381" t="s">
        <v>634</v>
      </c>
      <c r="C381" t="s">
        <v>635</v>
      </c>
      <c r="D381" t="s">
        <v>625</v>
      </c>
      <c r="E381" s="3">
        <v>0</v>
      </c>
      <c r="F381" s="3">
        <v>100</v>
      </c>
      <c r="G381" s="3">
        <v>0</v>
      </c>
      <c r="H381" s="3">
        <v>0</v>
      </c>
      <c r="I381" s="3">
        <v>0</v>
      </c>
      <c r="J381" s="3">
        <v>100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f t="shared" si="10"/>
        <v>0</v>
      </c>
      <c r="X381" s="3">
        <f t="shared" si="11"/>
        <v>200</v>
      </c>
      <c r="Y381" s="3">
        <v>0</v>
      </c>
      <c r="Z381" s="3">
        <v>100</v>
      </c>
    </row>
    <row r="382" spans="1:26" x14ac:dyDescent="0.25">
      <c r="A382" t="s">
        <v>17</v>
      </c>
      <c r="B382" t="s">
        <v>626</v>
      </c>
      <c r="C382" t="s">
        <v>627</v>
      </c>
      <c r="D382" t="s">
        <v>625</v>
      </c>
      <c r="E382" s="3">
        <v>0</v>
      </c>
      <c r="F382" s="3">
        <v>700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f t="shared" si="10"/>
        <v>0</v>
      </c>
      <c r="X382" s="3">
        <f t="shared" si="11"/>
        <v>700</v>
      </c>
      <c r="Y382" s="3">
        <v>0</v>
      </c>
      <c r="Z382" s="3">
        <v>500</v>
      </c>
    </row>
    <row r="383" spans="1:26" x14ac:dyDescent="0.25">
      <c r="A383" t="s">
        <v>37</v>
      </c>
      <c r="B383" s="1" t="s">
        <v>644</v>
      </c>
      <c r="C383" t="s">
        <v>645</v>
      </c>
      <c r="D383" t="s">
        <v>625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100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f t="shared" si="10"/>
        <v>0</v>
      </c>
      <c r="X383" s="3">
        <f t="shared" si="11"/>
        <v>100</v>
      </c>
      <c r="Y383" s="3">
        <v>0</v>
      </c>
      <c r="Z383" s="3">
        <v>0</v>
      </c>
    </row>
    <row r="384" spans="1:26" x14ac:dyDescent="0.25">
      <c r="A384" t="s">
        <v>37</v>
      </c>
      <c r="B384" t="s">
        <v>636</v>
      </c>
      <c r="C384" t="s">
        <v>637</v>
      </c>
      <c r="D384" t="s">
        <v>625</v>
      </c>
      <c r="E384" s="3">
        <v>0</v>
      </c>
      <c r="F384" s="3">
        <v>100</v>
      </c>
      <c r="G384" s="3">
        <v>0</v>
      </c>
      <c r="H384" s="3">
        <v>0</v>
      </c>
      <c r="I384" s="3">
        <v>0</v>
      </c>
      <c r="J384" s="3">
        <v>100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f t="shared" si="10"/>
        <v>0</v>
      </c>
      <c r="X384" s="3">
        <f t="shared" si="11"/>
        <v>200</v>
      </c>
      <c r="Y384" s="3">
        <v>0</v>
      </c>
      <c r="Z384" s="3">
        <v>100</v>
      </c>
    </row>
    <row r="385" spans="1:26" x14ac:dyDescent="0.25">
      <c r="A385" t="s">
        <v>21</v>
      </c>
      <c r="B385" t="s">
        <v>623</v>
      </c>
      <c r="C385" t="s">
        <v>624</v>
      </c>
      <c r="D385" t="s">
        <v>625</v>
      </c>
      <c r="E385" s="3">
        <v>1170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f t="shared" si="10"/>
        <v>1170</v>
      </c>
      <c r="X385" s="3">
        <f t="shared" si="11"/>
        <v>0</v>
      </c>
      <c r="Y385" s="3">
        <v>1170</v>
      </c>
      <c r="Z385" s="3">
        <v>1300</v>
      </c>
    </row>
    <row r="386" spans="1:26" x14ac:dyDescent="0.25">
      <c r="A386" t="s">
        <v>37</v>
      </c>
      <c r="B386" s="1" t="s">
        <v>646</v>
      </c>
      <c r="C386" t="s">
        <v>647</v>
      </c>
      <c r="D386" t="s">
        <v>625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100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f t="shared" si="10"/>
        <v>0</v>
      </c>
      <c r="X386" s="3">
        <f t="shared" si="11"/>
        <v>100</v>
      </c>
      <c r="Y386" s="3">
        <v>0</v>
      </c>
      <c r="Z386" s="3">
        <v>0</v>
      </c>
    </row>
    <row r="387" spans="1:26" x14ac:dyDescent="0.25">
      <c r="A387" t="s">
        <v>347</v>
      </c>
      <c r="B387" s="1" t="s">
        <v>638</v>
      </c>
      <c r="C387" t="s">
        <v>639</v>
      </c>
      <c r="D387" s="7" t="s">
        <v>625</v>
      </c>
      <c r="E387" s="3">
        <v>0</v>
      </c>
      <c r="F387" s="3">
        <v>100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200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f t="shared" si="10"/>
        <v>0</v>
      </c>
      <c r="X387" s="3">
        <f t="shared" si="11"/>
        <v>300</v>
      </c>
      <c r="Y387" s="3">
        <v>0</v>
      </c>
      <c r="Z387" s="3">
        <v>0</v>
      </c>
    </row>
    <row r="388" spans="1:26" x14ac:dyDescent="0.25">
      <c r="A388" t="s">
        <v>21</v>
      </c>
      <c r="B388" t="s">
        <v>260</v>
      </c>
      <c r="C388" t="s">
        <v>261</v>
      </c>
      <c r="D388" t="s">
        <v>262</v>
      </c>
      <c r="E388" s="3">
        <v>0</v>
      </c>
      <c r="F388" s="3">
        <v>600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f t="shared" ref="W388:W451" si="12">IF(ISNUMBER(E388),E388,0)+IF(ISNUMBER(G388),G388,0)+IF(ISNUMBER(I388),I388,0)+IF(ISNUMBER(K388),K388,0)+IF(ISNUMBER(M388),M388,0)+IF(ISNUMBER(O388),O388,0)+IF(ISNUMBER(Q388),Q388,0)+IF(ISNUMBER(S388),S388,0)+IF(ISNUMBER(U388),U388,0)</f>
        <v>0</v>
      </c>
      <c r="X388" s="3">
        <f t="shared" ref="X388:X451" si="13">IF(ISNUMBER(F388),F388,0)+IF(ISNUMBER(H388),H388,0)+IF(ISNUMBER(J388),J388,0)+IF(ISNUMBER(L388),L388,0)+IF(ISNUMBER(N388),N388,0)+IF(ISNUMBER(P388),P388,0)+IF(ISNUMBER(R388),R388,0)+IF(ISNUMBER(T388),T388,0)+IF(ISNUMBER(V388),V388,0)</f>
        <v>600</v>
      </c>
      <c r="Y388" s="3">
        <v>0</v>
      </c>
      <c r="Z388" s="3">
        <v>0</v>
      </c>
    </row>
    <row r="389" spans="1:26" x14ac:dyDescent="0.25">
      <c r="A389" t="s">
        <v>1071</v>
      </c>
      <c r="B389" t="s">
        <v>273</v>
      </c>
      <c r="C389" t="s">
        <v>274</v>
      </c>
      <c r="D389" t="s">
        <v>262</v>
      </c>
      <c r="E389" s="3">
        <v>0</v>
      </c>
      <c r="F389" s="3">
        <v>100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f t="shared" si="12"/>
        <v>0</v>
      </c>
      <c r="X389" s="3">
        <f t="shared" si="13"/>
        <v>100</v>
      </c>
      <c r="Y389" s="3">
        <v>0</v>
      </c>
      <c r="Z389" s="3">
        <v>0</v>
      </c>
    </row>
    <row r="390" spans="1:26" x14ac:dyDescent="0.25">
      <c r="A390" s="7" t="s">
        <v>1071</v>
      </c>
      <c r="B390" t="s">
        <v>267</v>
      </c>
      <c r="C390" t="s">
        <v>268</v>
      </c>
      <c r="D390" s="10" t="s">
        <v>262</v>
      </c>
      <c r="E390" s="3">
        <v>0</v>
      </c>
      <c r="F390" s="3">
        <v>100</v>
      </c>
      <c r="G390" s="3">
        <v>0</v>
      </c>
      <c r="H390" s="3">
        <v>0</v>
      </c>
      <c r="I390" s="3">
        <v>0</v>
      </c>
      <c r="J390" s="3">
        <v>100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f t="shared" si="12"/>
        <v>0</v>
      </c>
      <c r="X390" s="3">
        <f t="shared" si="13"/>
        <v>200</v>
      </c>
      <c r="Y390" s="3">
        <v>0</v>
      </c>
      <c r="Z390" s="3">
        <v>0</v>
      </c>
    </row>
    <row r="391" spans="1:26" x14ac:dyDescent="0.25">
      <c r="A391" s="7" t="s">
        <v>37</v>
      </c>
      <c r="B391" t="s">
        <v>269</v>
      </c>
      <c r="C391" t="s">
        <v>270</v>
      </c>
      <c r="D391" s="10" t="s">
        <v>262</v>
      </c>
      <c r="E391" s="3">
        <v>0</v>
      </c>
      <c r="F391" s="3">
        <v>100</v>
      </c>
      <c r="G391" s="3">
        <v>0</v>
      </c>
      <c r="H391" s="3">
        <v>0</v>
      </c>
      <c r="I391" s="3">
        <v>0</v>
      </c>
      <c r="J391" s="3">
        <v>100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f t="shared" si="12"/>
        <v>0</v>
      </c>
      <c r="X391" s="3">
        <f t="shared" si="13"/>
        <v>200</v>
      </c>
      <c r="Y391" s="3">
        <v>0</v>
      </c>
      <c r="Z391" s="3">
        <v>0</v>
      </c>
    </row>
    <row r="392" spans="1:26" x14ac:dyDescent="0.25">
      <c r="A392" s="7" t="s">
        <v>1071</v>
      </c>
      <c r="B392" t="s">
        <v>271</v>
      </c>
      <c r="C392" t="s">
        <v>272</v>
      </c>
      <c r="D392" s="10" t="s">
        <v>262</v>
      </c>
      <c r="E392" s="3">
        <v>0</v>
      </c>
      <c r="F392" s="3">
        <v>100</v>
      </c>
      <c r="G392" s="3">
        <v>0</v>
      </c>
      <c r="H392" s="3">
        <v>0</v>
      </c>
      <c r="I392" s="3">
        <v>0</v>
      </c>
      <c r="J392" s="3">
        <v>100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f t="shared" si="12"/>
        <v>0</v>
      </c>
      <c r="X392" s="3">
        <f t="shared" si="13"/>
        <v>200</v>
      </c>
      <c r="Y392" s="3">
        <v>0</v>
      </c>
      <c r="Z392" s="3">
        <v>0</v>
      </c>
    </row>
    <row r="393" spans="1:26" x14ac:dyDescent="0.25">
      <c r="A393" t="s">
        <v>17</v>
      </c>
      <c r="B393" t="s">
        <v>263</v>
      </c>
      <c r="C393" t="s">
        <v>264</v>
      </c>
      <c r="D393" t="s">
        <v>262</v>
      </c>
      <c r="E393" s="3">
        <v>0</v>
      </c>
      <c r="F393" s="3">
        <v>500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1170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f t="shared" si="12"/>
        <v>1170</v>
      </c>
      <c r="X393" s="3">
        <f t="shared" si="13"/>
        <v>500</v>
      </c>
      <c r="Y393" s="3">
        <v>0</v>
      </c>
      <c r="Z393" s="3">
        <v>1000</v>
      </c>
    </row>
    <row r="394" spans="1:26" x14ac:dyDescent="0.25">
      <c r="A394" t="s">
        <v>21</v>
      </c>
      <c r="B394" t="s">
        <v>265</v>
      </c>
      <c r="C394" t="s">
        <v>266</v>
      </c>
      <c r="D394" t="s">
        <v>262</v>
      </c>
      <c r="E394" s="3">
        <v>0</v>
      </c>
      <c r="F394" s="3">
        <v>100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f t="shared" si="12"/>
        <v>0</v>
      </c>
      <c r="X394" s="3">
        <f t="shared" si="13"/>
        <v>100</v>
      </c>
      <c r="Y394" s="3">
        <v>0</v>
      </c>
      <c r="Z394" s="3">
        <v>200</v>
      </c>
    </row>
    <row r="395" spans="1:26" x14ac:dyDescent="0.25">
      <c r="A395" t="s">
        <v>37</v>
      </c>
      <c r="B395" t="s">
        <v>319</v>
      </c>
      <c r="C395" t="s">
        <v>320</v>
      </c>
      <c r="D395" t="s">
        <v>316</v>
      </c>
      <c r="E395" s="3">
        <v>0</v>
      </c>
      <c r="F395" s="3">
        <v>100</v>
      </c>
      <c r="G395" s="3">
        <v>0</v>
      </c>
      <c r="H395" s="3">
        <v>0</v>
      </c>
      <c r="I395" s="3">
        <v>0</v>
      </c>
      <c r="J395" s="3">
        <v>100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f t="shared" si="12"/>
        <v>0</v>
      </c>
      <c r="X395" s="3">
        <f t="shared" si="13"/>
        <v>200</v>
      </c>
      <c r="Y395" s="3">
        <v>0</v>
      </c>
      <c r="Z395" s="3">
        <v>200</v>
      </c>
    </row>
    <row r="396" spans="1:26" x14ac:dyDescent="0.25">
      <c r="A396" t="s">
        <v>37</v>
      </c>
      <c r="B396" t="s">
        <v>321</v>
      </c>
      <c r="C396" t="s">
        <v>322</v>
      </c>
      <c r="D396" t="s">
        <v>316</v>
      </c>
      <c r="E396" s="3">
        <v>0</v>
      </c>
      <c r="F396" s="3">
        <v>100</v>
      </c>
      <c r="G396" s="3">
        <v>0</v>
      </c>
      <c r="H396" s="3">
        <v>0</v>
      </c>
      <c r="I396" s="3">
        <v>0</v>
      </c>
      <c r="J396" s="3">
        <v>100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f t="shared" si="12"/>
        <v>0</v>
      </c>
      <c r="X396" s="3">
        <f t="shared" si="13"/>
        <v>200</v>
      </c>
      <c r="Y396" s="3">
        <v>0</v>
      </c>
      <c r="Z396" s="3">
        <v>200</v>
      </c>
    </row>
    <row r="397" spans="1:26" x14ac:dyDescent="0.25">
      <c r="A397" t="s">
        <v>21</v>
      </c>
      <c r="B397" t="s">
        <v>314</v>
      </c>
      <c r="C397" t="s">
        <v>315</v>
      </c>
      <c r="D397" t="s">
        <v>316</v>
      </c>
      <c r="E397" s="3">
        <v>1170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f t="shared" si="12"/>
        <v>1170</v>
      </c>
      <c r="X397" s="3">
        <f t="shared" si="13"/>
        <v>0</v>
      </c>
      <c r="Y397" s="3">
        <v>1170</v>
      </c>
      <c r="Z397" s="3">
        <v>0</v>
      </c>
    </row>
    <row r="398" spans="1:26" x14ac:dyDescent="0.25">
      <c r="A398" t="s">
        <v>17</v>
      </c>
      <c r="B398" t="s">
        <v>317</v>
      </c>
      <c r="C398" t="s">
        <v>318</v>
      </c>
      <c r="D398" t="s">
        <v>316</v>
      </c>
      <c r="E398" s="3">
        <v>0</v>
      </c>
      <c r="F398" s="3">
        <v>500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f t="shared" si="12"/>
        <v>0</v>
      </c>
      <c r="X398" s="3">
        <f t="shared" si="13"/>
        <v>500</v>
      </c>
      <c r="Y398" s="3">
        <v>2340</v>
      </c>
      <c r="Z398" s="3">
        <v>300</v>
      </c>
    </row>
    <row r="399" spans="1:26" x14ac:dyDescent="0.25">
      <c r="A399" t="s">
        <v>37</v>
      </c>
      <c r="B399" t="s">
        <v>323</v>
      </c>
      <c r="C399" t="s">
        <v>324</v>
      </c>
      <c r="D399" t="s">
        <v>316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100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f t="shared" si="12"/>
        <v>0</v>
      </c>
      <c r="X399" s="3">
        <f t="shared" si="13"/>
        <v>100</v>
      </c>
      <c r="Y399" s="3">
        <v>0</v>
      </c>
      <c r="Z399" s="3">
        <v>0</v>
      </c>
    </row>
    <row r="400" spans="1:26" x14ac:dyDescent="0.25">
      <c r="A400" t="s">
        <v>37</v>
      </c>
      <c r="B400" s="1" t="s">
        <v>1118</v>
      </c>
      <c r="C400" t="s">
        <v>1119</v>
      </c>
      <c r="D400" t="s">
        <v>354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100</v>
      </c>
      <c r="U400" s="3">
        <v>0</v>
      </c>
      <c r="V400" s="3">
        <v>0</v>
      </c>
      <c r="W400" s="3">
        <f t="shared" si="12"/>
        <v>0</v>
      </c>
      <c r="X400" s="3">
        <f t="shared" si="13"/>
        <v>100</v>
      </c>
      <c r="Y400" s="3">
        <v>0</v>
      </c>
      <c r="Z400" s="3">
        <v>0</v>
      </c>
    </row>
    <row r="401" spans="1:26" x14ac:dyDescent="0.25">
      <c r="A401" t="s">
        <v>37</v>
      </c>
      <c r="B401" t="s">
        <v>357</v>
      </c>
      <c r="C401" t="s">
        <v>358</v>
      </c>
      <c r="D401" t="s">
        <v>354</v>
      </c>
      <c r="E401" s="3">
        <v>0</v>
      </c>
      <c r="F401" s="3">
        <v>100</v>
      </c>
      <c r="G401" s="3">
        <v>0</v>
      </c>
      <c r="H401" s="3">
        <v>0</v>
      </c>
      <c r="I401" s="3">
        <v>0</v>
      </c>
      <c r="J401" s="3">
        <v>100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f t="shared" si="12"/>
        <v>0</v>
      </c>
      <c r="X401" s="3">
        <f t="shared" si="13"/>
        <v>200</v>
      </c>
      <c r="Y401" s="3">
        <v>0</v>
      </c>
      <c r="Z401" s="3">
        <v>100</v>
      </c>
    </row>
    <row r="402" spans="1:26" x14ac:dyDescent="0.25">
      <c r="A402" t="s">
        <v>17</v>
      </c>
      <c r="B402" t="s">
        <v>352</v>
      </c>
      <c r="C402" t="s">
        <v>353</v>
      </c>
      <c r="D402" t="s">
        <v>354</v>
      </c>
      <c r="E402" s="3">
        <v>0</v>
      </c>
      <c r="F402" s="3">
        <v>900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f t="shared" si="12"/>
        <v>0</v>
      </c>
      <c r="X402" s="3">
        <f t="shared" si="13"/>
        <v>900</v>
      </c>
      <c r="Y402" s="3">
        <v>0</v>
      </c>
      <c r="Z402" s="3">
        <v>300</v>
      </c>
    </row>
    <row r="403" spans="1:26" x14ac:dyDescent="0.25">
      <c r="A403" t="s">
        <v>21</v>
      </c>
      <c r="B403" t="s">
        <v>355</v>
      </c>
      <c r="C403" t="s">
        <v>356</v>
      </c>
      <c r="D403" t="s">
        <v>354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f t="shared" si="12"/>
        <v>0</v>
      </c>
      <c r="X403" s="3">
        <f t="shared" si="13"/>
        <v>0</v>
      </c>
      <c r="Y403" s="3">
        <v>0</v>
      </c>
      <c r="Z403" s="3">
        <v>200</v>
      </c>
    </row>
    <row r="404" spans="1:26" x14ac:dyDescent="0.25">
      <c r="A404" t="s">
        <v>309</v>
      </c>
      <c r="B404" s="1" t="s">
        <v>359</v>
      </c>
      <c r="C404" t="s">
        <v>360</v>
      </c>
      <c r="D404" s="7" t="s">
        <v>354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200</v>
      </c>
      <c r="S404" s="3">
        <v>0</v>
      </c>
      <c r="T404" s="3">
        <v>0</v>
      </c>
      <c r="U404" s="3">
        <v>0</v>
      </c>
      <c r="V404" s="3">
        <v>0</v>
      </c>
      <c r="W404" s="3">
        <f t="shared" si="12"/>
        <v>0</v>
      </c>
      <c r="X404" s="3">
        <f t="shared" si="13"/>
        <v>200</v>
      </c>
      <c r="Y404" s="3">
        <v>0</v>
      </c>
      <c r="Z404" s="3">
        <v>0</v>
      </c>
    </row>
    <row r="405" spans="1:26" x14ac:dyDescent="0.25">
      <c r="A405" t="s">
        <v>37</v>
      </c>
      <c r="B405" t="s">
        <v>564</v>
      </c>
      <c r="C405" t="s">
        <v>565</v>
      </c>
      <c r="D405" t="s">
        <v>561</v>
      </c>
      <c r="E405" s="3">
        <v>0</v>
      </c>
      <c r="F405" s="3">
        <v>100</v>
      </c>
      <c r="G405" s="3">
        <v>0</v>
      </c>
      <c r="H405" s="3">
        <v>0</v>
      </c>
      <c r="I405" s="3">
        <v>0</v>
      </c>
      <c r="J405" s="3">
        <v>100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f t="shared" si="12"/>
        <v>0</v>
      </c>
      <c r="X405" s="3">
        <f t="shared" si="13"/>
        <v>200</v>
      </c>
      <c r="Y405" s="3">
        <v>0</v>
      </c>
      <c r="Z405" s="3">
        <v>0</v>
      </c>
    </row>
    <row r="406" spans="1:26" x14ac:dyDescent="0.25">
      <c r="A406" t="s">
        <v>37</v>
      </c>
      <c r="B406" t="s">
        <v>566</v>
      </c>
      <c r="C406" t="s">
        <v>567</v>
      </c>
      <c r="D406" t="s">
        <v>561</v>
      </c>
      <c r="E406" s="3">
        <v>0</v>
      </c>
      <c r="F406" s="3">
        <v>100</v>
      </c>
      <c r="G406" s="3">
        <v>0</v>
      </c>
      <c r="H406" s="3">
        <v>0</v>
      </c>
      <c r="I406" s="3">
        <v>0</v>
      </c>
      <c r="J406" s="3">
        <v>100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f t="shared" si="12"/>
        <v>0</v>
      </c>
      <c r="X406" s="3">
        <f t="shared" si="13"/>
        <v>200</v>
      </c>
      <c r="Y406" s="3">
        <v>0</v>
      </c>
      <c r="Z406" s="3">
        <v>200</v>
      </c>
    </row>
    <row r="407" spans="1:26" x14ac:dyDescent="0.25">
      <c r="A407" t="s">
        <v>37</v>
      </c>
      <c r="B407" t="s">
        <v>568</v>
      </c>
      <c r="C407" t="s">
        <v>569</v>
      </c>
      <c r="D407" t="s">
        <v>561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f t="shared" si="12"/>
        <v>0</v>
      </c>
      <c r="X407" s="3">
        <f t="shared" si="13"/>
        <v>0</v>
      </c>
      <c r="Y407" s="3">
        <v>0</v>
      </c>
      <c r="Z407" s="3">
        <v>100</v>
      </c>
    </row>
    <row r="408" spans="1:26" x14ac:dyDescent="0.25">
      <c r="A408" t="s">
        <v>17</v>
      </c>
      <c r="B408" t="s">
        <v>559</v>
      </c>
      <c r="C408" t="s">
        <v>560</v>
      </c>
      <c r="D408" t="s">
        <v>561</v>
      </c>
      <c r="E408" s="3">
        <v>0</v>
      </c>
      <c r="F408" s="3">
        <v>500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f t="shared" si="12"/>
        <v>0</v>
      </c>
      <c r="X408" s="3">
        <f t="shared" si="13"/>
        <v>500</v>
      </c>
      <c r="Y408" s="3">
        <v>0</v>
      </c>
      <c r="Z408" s="3">
        <v>400</v>
      </c>
    </row>
    <row r="409" spans="1:26" x14ac:dyDescent="0.25">
      <c r="A409" t="s">
        <v>21</v>
      </c>
      <c r="B409" t="s">
        <v>562</v>
      </c>
      <c r="C409" t="s">
        <v>563</v>
      </c>
      <c r="D409" t="s">
        <v>561</v>
      </c>
      <c r="E409" s="3">
        <v>0</v>
      </c>
      <c r="F409" s="3">
        <v>300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f t="shared" si="12"/>
        <v>0</v>
      </c>
      <c r="X409" s="3">
        <f t="shared" si="13"/>
        <v>300</v>
      </c>
      <c r="Y409" s="3">
        <v>0</v>
      </c>
      <c r="Z409" s="3">
        <v>200</v>
      </c>
    </row>
    <row r="410" spans="1:26" x14ac:dyDescent="0.25">
      <c r="A410" t="s">
        <v>133</v>
      </c>
      <c r="B410" t="s">
        <v>1002</v>
      </c>
      <c r="C410" t="s">
        <v>1003</v>
      </c>
      <c r="D410" t="s">
        <v>999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f t="shared" si="12"/>
        <v>0</v>
      </c>
      <c r="X410" s="3">
        <f t="shared" si="13"/>
        <v>0</v>
      </c>
      <c r="Y410" s="3">
        <v>0</v>
      </c>
      <c r="Z410" s="3">
        <v>500</v>
      </c>
    </row>
    <row r="411" spans="1:26" x14ac:dyDescent="0.25">
      <c r="A411" t="s">
        <v>17</v>
      </c>
      <c r="B411" t="s">
        <v>1000</v>
      </c>
      <c r="C411" t="s">
        <v>1001</v>
      </c>
      <c r="D411" t="s">
        <v>999</v>
      </c>
      <c r="E411" s="3">
        <v>0</v>
      </c>
      <c r="F411" s="3">
        <v>100</v>
      </c>
      <c r="G411" s="3">
        <v>0</v>
      </c>
      <c r="H411" s="3">
        <v>0</v>
      </c>
      <c r="I411" s="3">
        <v>0</v>
      </c>
      <c r="J411" s="3">
        <v>100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f t="shared" si="12"/>
        <v>0</v>
      </c>
      <c r="X411" s="3">
        <f t="shared" si="13"/>
        <v>200</v>
      </c>
      <c r="Y411" s="3">
        <v>0</v>
      </c>
      <c r="Z411" s="3">
        <v>100</v>
      </c>
    </row>
    <row r="412" spans="1:26" x14ac:dyDescent="0.25">
      <c r="A412" t="s">
        <v>21</v>
      </c>
      <c r="B412" t="s">
        <v>997</v>
      </c>
      <c r="C412" t="s">
        <v>998</v>
      </c>
      <c r="D412" t="s">
        <v>999</v>
      </c>
      <c r="E412" s="3">
        <v>0</v>
      </c>
      <c r="F412" s="3">
        <v>400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f t="shared" si="12"/>
        <v>0</v>
      </c>
      <c r="X412" s="3">
        <f t="shared" si="13"/>
        <v>400</v>
      </c>
      <c r="Y412" s="3">
        <v>0</v>
      </c>
      <c r="Z412" s="3">
        <v>600</v>
      </c>
    </row>
    <row r="413" spans="1:26" x14ac:dyDescent="0.25">
      <c r="A413" t="s">
        <v>37</v>
      </c>
      <c r="B413" s="1" t="s">
        <v>1004</v>
      </c>
      <c r="C413" t="s">
        <v>1005</v>
      </c>
      <c r="D413" t="s">
        <v>999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100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f t="shared" si="12"/>
        <v>0</v>
      </c>
      <c r="X413" s="3">
        <f t="shared" si="13"/>
        <v>100</v>
      </c>
      <c r="Y413" s="3">
        <v>0</v>
      </c>
      <c r="Z413" s="3">
        <v>0</v>
      </c>
    </row>
    <row r="414" spans="1:26" x14ac:dyDescent="0.25">
      <c r="A414" s="7" t="s">
        <v>1071</v>
      </c>
      <c r="B414" s="1" t="s">
        <v>104</v>
      </c>
      <c r="C414" t="s">
        <v>105</v>
      </c>
      <c r="D414" t="s">
        <v>101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100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f t="shared" si="12"/>
        <v>0</v>
      </c>
      <c r="X414" s="3">
        <f t="shared" si="13"/>
        <v>100</v>
      </c>
      <c r="Y414" s="3">
        <v>0</v>
      </c>
      <c r="Z414" s="3">
        <v>0</v>
      </c>
    </row>
    <row r="415" spans="1:26" x14ac:dyDescent="0.25">
      <c r="A415" t="s">
        <v>17</v>
      </c>
      <c r="B415" t="s">
        <v>99</v>
      </c>
      <c r="C415" t="s">
        <v>100</v>
      </c>
      <c r="D415" t="s">
        <v>101</v>
      </c>
      <c r="E415" s="3">
        <v>0</v>
      </c>
      <c r="F415" s="3">
        <v>700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100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f t="shared" si="12"/>
        <v>0</v>
      </c>
      <c r="X415" s="3">
        <f t="shared" si="13"/>
        <v>800</v>
      </c>
      <c r="Y415" s="3">
        <v>0</v>
      </c>
      <c r="Z415" s="3">
        <v>500</v>
      </c>
    </row>
    <row r="416" spans="1:26" x14ac:dyDescent="0.25">
      <c r="A416" t="s">
        <v>21</v>
      </c>
      <c r="B416" t="s">
        <v>102</v>
      </c>
      <c r="C416" t="s">
        <v>103</v>
      </c>
      <c r="D416" t="s">
        <v>101</v>
      </c>
      <c r="E416" s="3">
        <v>0</v>
      </c>
      <c r="F416" s="3">
        <v>100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f t="shared" si="12"/>
        <v>0</v>
      </c>
      <c r="X416" s="3">
        <f t="shared" si="13"/>
        <v>100</v>
      </c>
      <c r="Y416" s="3">
        <v>0</v>
      </c>
      <c r="Z416" s="3">
        <v>0</v>
      </c>
    </row>
    <row r="417" spans="1:26" x14ac:dyDescent="0.25">
      <c r="A417" t="s">
        <v>21</v>
      </c>
      <c r="B417" t="s">
        <v>178</v>
      </c>
      <c r="C417" t="s">
        <v>179</v>
      </c>
      <c r="D417" t="s">
        <v>177</v>
      </c>
      <c r="E417" s="3">
        <v>0</v>
      </c>
      <c r="F417" s="3">
        <v>200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100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f t="shared" si="12"/>
        <v>0</v>
      </c>
      <c r="X417" s="3">
        <f t="shared" si="13"/>
        <v>300</v>
      </c>
      <c r="Y417" s="3">
        <v>0</v>
      </c>
      <c r="Z417" s="3">
        <v>200</v>
      </c>
    </row>
    <row r="418" spans="1:26" x14ac:dyDescent="0.25">
      <c r="A418" t="s">
        <v>17</v>
      </c>
      <c r="B418" t="s">
        <v>175</v>
      </c>
      <c r="C418" t="s">
        <v>176</v>
      </c>
      <c r="D418" t="s">
        <v>177</v>
      </c>
      <c r="E418" s="3">
        <v>0</v>
      </c>
      <c r="F418" s="3">
        <v>400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100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f t="shared" si="12"/>
        <v>0</v>
      </c>
      <c r="X418" s="3">
        <f t="shared" si="13"/>
        <v>500</v>
      </c>
      <c r="Y418" s="3">
        <v>0</v>
      </c>
      <c r="Z418" s="3">
        <v>100</v>
      </c>
    </row>
    <row r="419" spans="1:26" x14ac:dyDescent="0.25">
      <c r="A419" t="s">
        <v>37</v>
      </c>
      <c r="B419" t="s">
        <v>752</v>
      </c>
      <c r="C419" t="s">
        <v>753</v>
      </c>
      <c r="D419" t="s">
        <v>749</v>
      </c>
      <c r="E419" s="3">
        <v>0</v>
      </c>
      <c r="F419" s="3">
        <v>100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f t="shared" si="12"/>
        <v>0</v>
      </c>
      <c r="X419" s="3">
        <f t="shared" si="13"/>
        <v>100</v>
      </c>
      <c r="Y419" s="3">
        <v>0</v>
      </c>
      <c r="Z419" s="3">
        <v>200</v>
      </c>
    </row>
    <row r="420" spans="1:26" x14ac:dyDescent="0.25">
      <c r="A420" t="s">
        <v>21</v>
      </c>
      <c r="B420" t="s">
        <v>750</v>
      </c>
      <c r="C420" t="s">
        <v>751</v>
      </c>
      <c r="D420" t="s">
        <v>749</v>
      </c>
      <c r="E420" s="3">
        <v>0</v>
      </c>
      <c r="F420" s="3">
        <v>400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f t="shared" si="12"/>
        <v>0</v>
      </c>
      <c r="X420" s="3">
        <f t="shared" si="13"/>
        <v>400</v>
      </c>
      <c r="Y420" s="3">
        <v>0</v>
      </c>
      <c r="Z420" s="3">
        <v>200</v>
      </c>
    </row>
    <row r="421" spans="1:26" x14ac:dyDescent="0.25">
      <c r="A421" t="s">
        <v>21</v>
      </c>
      <c r="B421" t="s">
        <v>754</v>
      </c>
      <c r="C421" t="s">
        <v>755</v>
      </c>
      <c r="D421" t="s">
        <v>749</v>
      </c>
      <c r="E421" s="3">
        <v>0</v>
      </c>
      <c r="F421" s="3">
        <v>100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f t="shared" si="12"/>
        <v>0</v>
      </c>
      <c r="X421" s="3">
        <f t="shared" si="13"/>
        <v>100</v>
      </c>
      <c r="Y421" s="3">
        <v>0</v>
      </c>
      <c r="Z421" s="3">
        <v>0</v>
      </c>
    </row>
    <row r="422" spans="1:26" x14ac:dyDescent="0.25">
      <c r="A422" t="s">
        <v>17</v>
      </c>
      <c r="B422" t="s">
        <v>747</v>
      </c>
      <c r="C422" t="s">
        <v>748</v>
      </c>
      <c r="D422" t="s">
        <v>749</v>
      </c>
      <c r="E422" s="3">
        <v>0</v>
      </c>
      <c r="F422" s="3">
        <v>600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f t="shared" si="12"/>
        <v>0</v>
      </c>
      <c r="X422" s="3">
        <f t="shared" si="13"/>
        <v>600</v>
      </c>
      <c r="Y422" s="3">
        <v>0</v>
      </c>
      <c r="Z422" s="3">
        <v>800</v>
      </c>
    </row>
    <row r="423" spans="1:26" x14ac:dyDescent="0.25">
      <c r="A423" t="s">
        <v>37</v>
      </c>
      <c r="B423" s="1" t="s">
        <v>902</v>
      </c>
      <c r="C423" t="s">
        <v>903</v>
      </c>
      <c r="D423" t="s">
        <v>901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3">
        <v>100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f t="shared" si="12"/>
        <v>0</v>
      </c>
      <c r="X423" s="3">
        <f t="shared" si="13"/>
        <v>100</v>
      </c>
      <c r="Y423" s="3">
        <v>0</v>
      </c>
      <c r="Z423" s="3">
        <v>0</v>
      </c>
    </row>
    <row r="424" spans="1:26" x14ac:dyDescent="0.25">
      <c r="A424" t="s">
        <v>21</v>
      </c>
      <c r="B424" t="s">
        <v>904</v>
      </c>
      <c r="C424" t="s">
        <v>905</v>
      </c>
      <c r="D424" t="s">
        <v>901</v>
      </c>
      <c r="E424" s="3">
        <v>0</v>
      </c>
      <c r="F424" s="3">
        <v>100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f t="shared" si="12"/>
        <v>0</v>
      </c>
      <c r="X424" s="3">
        <f t="shared" si="13"/>
        <v>100</v>
      </c>
      <c r="Y424" s="3">
        <v>0</v>
      </c>
      <c r="Z424" s="3">
        <v>0</v>
      </c>
    </row>
    <row r="425" spans="1:26" x14ac:dyDescent="0.25">
      <c r="A425" t="s">
        <v>17</v>
      </c>
      <c r="B425" t="s">
        <v>899</v>
      </c>
      <c r="C425" t="s">
        <v>900</v>
      </c>
      <c r="D425" t="s">
        <v>901</v>
      </c>
      <c r="E425" s="3">
        <v>0</v>
      </c>
      <c r="F425" s="3">
        <v>200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f t="shared" si="12"/>
        <v>0</v>
      </c>
      <c r="X425" s="3">
        <f t="shared" si="13"/>
        <v>200</v>
      </c>
      <c r="Y425" s="3">
        <v>0</v>
      </c>
      <c r="Z425" s="3">
        <v>400</v>
      </c>
    </row>
    <row r="426" spans="1:26" x14ac:dyDescent="0.25">
      <c r="A426" t="s">
        <v>37</v>
      </c>
      <c r="B426" t="s">
        <v>527</v>
      </c>
      <c r="C426" t="s">
        <v>528</v>
      </c>
      <c r="D426" t="s">
        <v>526</v>
      </c>
      <c r="E426" s="3">
        <v>0</v>
      </c>
      <c r="F426" s="3">
        <v>200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100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f t="shared" si="12"/>
        <v>0</v>
      </c>
      <c r="X426" s="3">
        <f t="shared" si="13"/>
        <v>300</v>
      </c>
      <c r="Y426" s="3">
        <v>0</v>
      </c>
      <c r="Z426" s="3">
        <v>100</v>
      </c>
    </row>
    <row r="427" spans="1:26" x14ac:dyDescent="0.25">
      <c r="A427" t="s">
        <v>21</v>
      </c>
      <c r="B427" t="s">
        <v>529</v>
      </c>
      <c r="C427" t="s">
        <v>530</v>
      </c>
      <c r="D427" t="s">
        <v>526</v>
      </c>
      <c r="E427" s="3">
        <v>0</v>
      </c>
      <c r="F427" s="3">
        <v>100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f t="shared" si="12"/>
        <v>0</v>
      </c>
      <c r="X427" s="3">
        <f t="shared" si="13"/>
        <v>100</v>
      </c>
      <c r="Y427" s="3">
        <v>0</v>
      </c>
      <c r="Z427" s="3">
        <v>0</v>
      </c>
    </row>
    <row r="428" spans="1:26" x14ac:dyDescent="0.25">
      <c r="A428" t="s">
        <v>17</v>
      </c>
      <c r="B428" t="s">
        <v>524</v>
      </c>
      <c r="C428" t="s">
        <v>525</v>
      </c>
      <c r="D428" t="s">
        <v>526</v>
      </c>
      <c r="E428" s="3">
        <v>0</v>
      </c>
      <c r="F428" s="3">
        <v>300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200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f t="shared" si="12"/>
        <v>0</v>
      </c>
      <c r="X428" s="3">
        <f t="shared" si="13"/>
        <v>500</v>
      </c>
      <c r="Y428" s="3">
        <v>0</v>
      </c>
      <c r="Z428" s="3">
        <v>200</v>
      </c>
    </row>
    <row r="429" spans="1:26" x14ac:dyDescent="0.25">
      <c r="A429" t="s">
        <v>17</v>
      </c>
      <c r="B429" t="s">
        <v>1029</v>
      </c>
      <c r="C429" t="s">
        <v>1030</v>
      </c>
      <c r="D429" t="s">
        <v>1031</v>
      </c>
      <c r="E429" s="3">
        <v>0</v>
      </c>
      <c r="F429" s="3">
        <v>100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f t="shared" si="12"/>
        <v>0</v>
      </c>
      <c r="X429" s="3">
        <f t="shared" si="13"/>
        <v>100</v>
      </c>
      <c r="Y429" s="3">
        <v>0</v>
      </c>
      <c r="Z429" s="3">
        <v>100</v>
      </c>
    </row>
    <row r="430" spans="1:26" x14ac:dyDescent="0.25">
      <c r="A430" t="s">
        <v>216</v>
      </c>
      <c r="B430" s="1" t="s">
        <v>1095</v>
      </c>
      <c r="C430" t="s">
        <v>1096</v>
      </c>
      <c r="D430" t="s">
        <v>64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100</v>
      </c>
      <c r="U430" s="3">
        <v>0</v>
      </c>
      <c r="V430" s="3">
        <v>0</v>
      </c>
      <c r="W430" s="3">
        <f t="shared" si="12"/>
        <v>0</v>
      </c>
      <c r="X430" s="3">
        <f t="shared" si="13"/>
        <v>100</v>
      </c>
      <c r="Y430" s="3">
        <v>0</v>
      </c>
      <c r="Z430" s="3">
        <v>0</v>
      </c>
    </row>
    <row r="431" spans="1:26" x14ac:dyDescent="0.25">
      <c r="A431" t="s">
        <v>216</v>
      </c>
      <c r="B431" s="1" t="s">
        <v>1097</v>
      </c>
      <c r="C431" t="s">
        <v>1098</v>
      </c>
      <c r="D431" t="s">
        <v>64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100</v>
      </c>
      <c r="U431" s="3">
        <v>0</v>
      </c>
      <c r="V431" s="3">
        <v>0</v>
      </c>
      <c r="W431" s="3">
        <f t="shared" si="12"/>
        <v>0</v>
      </c>
      <c r="X431" s="3">
        <f t="shared" si="13"/>
        <v>100</v>
      </c>
      <c r="Y431" s="3">
        <v>0</v>
      </c>
      <c r="Z431" s="3">
        <v>0</v>
      </c>
    </row>
    <row r="432" spans="1:26" x14ac:dyDescent="0.25">
      <c r="A432" t="s">
        <v>216</v>
      </c>
      <c r="B432" s="1" t="s">
        <v>1099</v>
      </c>
      <c r="C432" t="s">
        <v>1100</v>
      </c>
      <c r="D432" t="s">
        <v>64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100</v>
      </c>
      <c r="U432" s="3">
        <v>0</v>
      </c>
      <c r="V432" s="3">
        <v>0</v>
      </c>
      <c r="W432" s="3">
        <f t="shared" si="12"/>
        <v>0</v>
      </c>
      <c r="X432" s="3">
        <f t="shared" si="13"/>
        <v>100</v>
      </c>
      <c r="Y432" s="3">
        <v>0</v>
      </c>
      <c r="Z432" s="3">
        <v>0</v>
      </c>
    </row>
    <row r="433" spans="1:26" x14ac:dyDescent="0.25">
      <c r="A433" t="s">
        <v>216</v>
      </c>
      <c r="B433" s="1" t="s">
        <v>1101</v>
      </c>
      <c r="C433" t="s">
        <v>1102</v>
      </c>
      <c r="D433" t="s">
        <v>64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100</v>
      </c>
      <c r="U433" s="3">
        <v>0</v>
      </c>
      <c r="V433" s="3">
        <v>0</v>
      </c>
      <c r="W433" s="3">
        <f t="shared" si="12"/>
        <v>0</v>
      </c>
      <c r="X433" s="3">
        <f t="shared" si="13"/>
        <v>100</v>
      </c>
      <c r="Y433" s="3">
        <v>0</v>
      </c>
      <c r="Z433" s="3">
        <v>0</v>
      </c>
    </row>
    <row r="434" spans="1:26" x14ac:dyDescent="0.25">
      <c r="A434" t="s">
        <v>216</v>
      </c>
      <c r="B434" s="1" t="s">
        <v>1093</v>
      </c>
      <c r="C434" t="s">
        <v>1094</v>
      </c>
      <c r="D434" t="s">
        <v>64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100</v>
      </c>
      <c r="U434" s="3">
        <v>0</v>
      </c>
      <c r="V434" s="3">
        <v>0</v>
      </c>
      <c r="W434" s="3">
        <f t="shared" si="12"/>
        <v>0</v>
      </c>
      <c r="X434" s="3">
        <f t="shared" si="13"/>
        <v>100</v>
      </c>
      <c r="Y434" s="3">
        <v>0</v>
      </c>
      <c r="Z434" s="3">
        <v>0</v>
      </c>
    </row>
    <row r="435" spans="1:26" x14ac:dyDescent="0.25">
      <c r="A435" s="7" t="s">
        <v>1071</v>
      </c>
      <c r="B435" t="s">
        <v>67</v>
      </c>
      <c r="C435" s="8" t="s">
        <v>68</v>
      </c>
      <c r="D435" s="9" t="s">
        <v>64</v>
      </c>
      <c r="E435" s="3">
        <v>0</v>
      </c>
      <c r="F435" s="3">
        <v>100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f t="shared" si="12"/>
        <v>0</v>
      </c>
      <c r="X435" s="3">
        <f t="shared" si="13"/>
        <v>100</v>
      </c>
      <c r="Y435" s="3">
        <v>0</v>
      </c>
      <c r="Z435" s="3">
        <v>0</v>
      </c>
    </row>
    <row r="436" spans="1:26" x14ac:dyDescent="0.25">
      <c r="A436" s="7" t="s">
        <v>1071</v>
      </c>
      <c r="B436" t="s">
        <v>69</v>
      </c>
      <c r="C436" s="8" t="s">
        <v>70</v>
      </c>
      <c r="D436" s="9" t="s">
        <v>64</v>
      </c>
      <c r="E436" s="3">
        <v>0</v>
      </c>
      <c r="F436" s="3">
        <v>100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f t="shared" si="12"/>
        <v>0</v>
      </c>
      <c r="X436" s="3">
        <f t="shared" si="13"/>
        <v>100</v>
      </c>
      <c r="Y436" s="3">
        <v>0</v>
      </c>
      <c r="Z436" s="3">
        <v>0</v>
      </c>
    </row>
    <row r="437" spans="1:26" x14ac:dyDescent="0.25">
      <c r="A437" t="s">
        <v>21</v>
      </c>
      <c r="B437" t="s">
        <v>62</v>
      </c>
      <c r="C437" t="s">
        <v>63</v>
      </c>
      <c r="D437" t="s">
        <v>64</v>
      </c>
      <c r="E437" s="3">
        <v>1170</v>
      </c>
      <c r="F437" s="3">
        <v>0</v>
      </c>
      <c r="G437" s="3">
        <v>0</v>
      </c>
      <c r="H437" s="3">
        <v>0</v>
      </c>
      <c r="I437" s="3">
        <v>0</v>
      </c>
      <c r="J437" s="3">
        <v>200</v>
      </c>
      <c r="K437" s="3">
        <v>0</v>
      </c>
      <c r="L437" s="3">
        <v>100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f t="shared" si="12"/>
        <v>1170</v>
      </c>
      <c r="X437" s="3">
        <f t="shared" si="13"/>
        <v>300</v>
      </c>
      <c r="Y437" s="3">
        <v>1170</v>
      </c>
      <c r="Z437" s="3">
        <v>300</v>
      </c>
    </row>
    <row r="438" spans="1:26" x14ac:dyDescent="0.25">
      <c r="A438" t="s">
        <v>17</v>
      </c>
      <c r="B438" t="s">
        <v>65</v>
      </c>
      <c r="C438" t="s">
        <v>66</v>
      </c>
      <c r="D438" t="s">
        <v>64</v>
      </c>
      <c r="E438" s="3">
        <v>1170</v>
      </c>
      <c r="F438" s="3">
        <v>0</v>
      </c>
      <c r="G438" s="3">
        <v>0</v>
      </c>
      <c r="H438" s="3">
        <v>0</v>
      </c>
      <c r="I438" s="3">
        <v>0</v>
      </c>
      <c r="J438" s="3">
        <v>200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f t="shared" si="12"/>
        <v>1170</v>
      </c>
      <c r="X438" s="3">
        <f t="shared" si="13"/>
        <v>200</v>
      </c>
      <c r="Y438" s="3">
        <v>0</v>
      </c>
      <c r="Z438" s="3">
        <v>500</v>
      </c>
    </row>
    <row r="439" spans="1:26" x14ac:dyDescent="0.25">
      <c r="A439" t="s">
        <v>30</v>
      </c>
      <c r="B439" s="1" t="s">
        <v>829</v>
      </c>
      <c r="C439" t="s">
        <v>830</v>
      </c>
      <c r="D439" t="s">
        <v>824</v>
      </c>
      <c r="E439" s="3">
        <v>0</v>
      </c>
      <c r="F439" s="3">
        <v>100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f t="shared" si="12"/>
        <v>0</v>
      </c>
      <c r="X439" s="3">
        <f t="shared" si="13"/>
        <v>100</v>
      </c>
      <c r="Y439" s="3">
        <v>0</v>
      </c>
      <c r="Z439" s="3">
        <v>0</v>
      </c>
    </row>
    <row r="440" spans="1:26" x14ac:dyDescent="0.25">
      <c r="A440" t="s">
        <v>21</v>
      </c>
      <c r="B440" t="s">
        <v>827</v>
      </c>
      <c r="C440" t="s">
        <v>828</v>
      </c>
      <c r="D440" t="s">
        <v>824</v>
      </c>
      <c r="E440" s="3">
        <v>0</v>
      </c>
      <c r="F440" s="3">
        <v>200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f t="shared" si="12"/>
        <v>0</v>
      </c>
      <c r="X440" s="3">
        <f t="shared" si="13"/>
        <v>200</v>
      </c>
      <c r="Y440" s="3">
        <v>0</v>
      </c>
      <c r="Z440" s="3">
        <v>100</v>
      </c>
    </row>
    <row r="441" spans="1:26" x14ac:dyDescent="0.25">
      <c r="A441" s="7" t="s">
        <v>1071</v>
      </c>
      <c r="B441" s="1" t="s">
        <v>831</v>
      </c>
      <c r="C441" t="s">
        <v>832</v>
      </c>
      <c r="D441" t="s">
        <v>824</v>
      </c>
      <c r="E441" s="3">
        <v>0</v>
      </c>
      <c r="F441" s="3">
        <v>100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f t="shared" si="12"/>
        <v>0</v>
      </c>
      <c r="X441" s="3">
        <f t="shared" si="13"/>
        <v>100</v>
      </c>
      <c r="Y441" s="3">
        <v>0</v>
      </c>
      <c r="Z441" s="3">
        <v>0</v>
      </c>
    </row>
    <row r="442" spans="1:26" x14ac:dyDescent="0.25">
      <c r="A442" t="s">
        <v>37</v>
      </c>
      <c r="B442" t="s">
        <v>833</v>
      </c>
      <c r="C442" t="s">
        <v>834</v>
      </c>
      <c r="D442" t="s">
        <v>824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f t="shared" si="12"/>
        <v>0</v>
      </c>
      <c r="X442" s="3">
        <f t="shared" si="13"/>
        <v>0</v>
      </c>
      <c r="Y442" s="3">
        <v>0</v>
      </c>
      <c r="Z442" s="3">
        <v>200</v>
      </c>
    </row>
    <row r="443" spans="1:26" x14ac:dyDescent="0.25">
      <c r="A443" t="s">
        <v>17</v>
      </c>
      <c r="B443" t="s">
        <v>822</v>
      </c>
      <c r="C443" t="s">
        <v>823</v>
      </c>
      <c r="D443" t="s">
        <v>824</v>
      </c>
      <c r="E443" s="3">
        <v>0</v>
      </c>
      <c r="F443" s="3">
        <v>400</v>
      </c>
      <c r="G443" s="3">
        <v>0</v>
      </c>
      <c r="H443" s="3">
        <v>0</v>
      </c>
      <c r="I443" s="3">
        <v>0</v>
      </c>
      <c r="J443" s="3">
        <v>300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f t="shared" si="12"/>
        <v>0</v>
      </c>
      <c r="X443" s="3">
        <f t="shared" si="13"/>
        <v>700</v>
      </c>
      <c r="Y443" s="3">
        <v>0</v>
      </c>
      <c r="Z443" s="3">
        <v>400</v>
      </c>
    </row>
    <row r="444" spans="1:26" x14ac:dyDescent="0.25">
      <c r="A444" t="s">
        <v>202</v>
      </c>
      <c r="B444" s="1" t="s">
        <v>825</v>
      </c>
      <c r="C444" t="s">
        <v>826</v>
      </c>
      <c r="D444" t="s">
        <v>824</v>
      </c>
      <c r="E444" s="3">
        <v>0</v>
      </c>
      <c r="F444" s="3">
        <v>100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f t="shared" si="12"/>
        <v>0</v>
      </c>
      <c r="X444" s="3">
        <f t="shared" si="13"/>
        <v>100</v>
      </c>
      <c r="Y444" s="3">
        <v>0</v>
      </c>
      <c r="Z444" s="3">
        <v>0</v>
      </c>
    </row>
    <row r="445" spans="1:26" x14ac:dyDescent="0.25">
      <c r="A445" s="7" t="s">
        <v>1071</v>
      </c>
      <c r="B445" t="s">
        <v>136</v>
      </c>
      <c r="C445" s="8" t="s">
        <v>137</v>
      </c>
      <c r="D445" s="9" t="s">
        <v>120</v>
      </c>
      <c r="E445" s="3">
        <v>0</v>
      </c>
      <c r="F445" s="3">
        <v>100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f t="shared" si="12"/>
        <v>0</v>
      </c>
      <c r="X445" s="3">
        <f t="shared" si="13"/>
        <v>100</v>
      </c>
      <c r="Y445" s="3">
        <v>0</v>
      </c>
      <c r="Z445" s="3">
        <v>0</v>
      </c>
    </row>
    <row r="446" spans="1:26" x14ac:dyDescent="0.25">
      <c r="A446" t="s">
        <v>37</v>
      </c>
      <c r="B446" t="s">
        <v>131</v>
      </c>
      <c r="C446" t="s">
        <v>132</v>
      </c>
      <c r="D446" t="s">
        <v>120</v>
      </c>
      <c r="E446" s="3">
        <v>0</v>
      </c>
      <c r="F446" s="3">
        <v>300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100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f t="shared" si="12"/>
        <v>0</v>
      </c>
      <c r="X446" s="3">
        <f t="shared" si="13"/>
        <v>400</v>
      </c>
      <c r="Y446" s="3">
        <v>0</v>
      </c>
      <c r="Z446" s="3">
        <v>400</v>
      </c>
    </row>
    <row r="447" spans="1:26" x14ac:dyDescent="0.25">
      <c r="A447" t="s">
        <v>30</v>
      </c>
      <c r="B447" t="s">
        <v>138</v>
      </c>
      <c r="C447" t="s">
        <v>139</v>
      </c>
      <c r="D447" t="s">
        <v>120</v>
      </c>
      <c r="E447" s="3">
        <v>0</v>
      </c>
      <c r="F447" s="3">
        <v>100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f t="shared" si="12"/>
        <v>0</v>
      </c>
      <c r="X447" s="3">
        <f t="shared" si="13"/>
        <v>100</v>
      </c>
      <c r="Y447" s="3">
        <v>0</v>
      </c>
      <c r="Z447" s="3">
        <v>300</v>
      </c>
    </row>
    <row r="448" spans="1:26" x14ac:dyDescent="0.25">
      <c r="A448" s="7" t="s">
        <v>152</v>
      </c>
      <c r="B448" s="1" t="s">
        <v>159</v>
      </c>
      <c r="C448" t="s">
        <v>160</v>
      </c>
      <c r="D448" t="s">
        <v>120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100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f t="shared" si="12"/>
        <v>0</v>
      </c>
      <c r="X448" s="3">
        <f t="shared" si="13"/>
        <v>100</v>
      </c>
      <c r="Y448" s="3">
        <v>0</v>
      </c>
      <c r="Z448" s="3">
        <v>0</v>
      </c>
    </row>
    <row r="449" spans="1:26" x14ac:dyDescent="0.25">
      <c r="A449" t="s">
        <v>309</v>
      </c>
      <c r="B449" s="1" t="s">
        <v>1090</v>
      </c>
      <c r="C449" t="s">
        <v>311</v>
      </c>
      <c r="D449" t="s">
        <v>120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100</v>
      </c>
      <c r="S449" s="3">
        <v>0</v>
      </c>
      <c r="T449" s="3">
        <v>0</v>
      </c>
      <c r="U449" s="3">
        <v>0</v>
      </c>
      <c r="V449" s="3">
        <v>0</v>
      </c>
      <c r="W449" s="3">
        <f t="shared" si="12"/>
        <v>0</v>
      </c>
      <c r="X449" s="3">
        <f t="shared" si="13"/>
        <v>100</v>
      </c>
      <c r="Y449" s="3">
        <v>0</v>
      </c>
      <c r="Z449" s="3">
        <v>0</v>
      </c>
    </row>
    <row r="450" spans="1:26" x14ac:dyDescent="0.25">
      <c r="A450" s="7" t="s">
        <v>30</v>
      </c>
      <c r="B450" s="1" t="s">
        <v>161</v>
      </c>
      <c r="C450" t="s">
        <v>162</v>
      </c>
      <c r="D450" s="7" t="s">
        <v>120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100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f t="shared" si="12"/>
        <v>0</v>
      </c>
      <c r="X450" s="3">
        <f t="shared" si="13"/>
        <v>100</v>
      </c>
      <c r="Y450" s="3">
        <v>0</v>
      </c>
      <c r="Z450" s="3">
        <v>0</v>
      </c>
    </row>
    <row r="451" spans="1:26" x14ac:dyDescent="0.25">
      <c r="A451" s="7" t="s">
        <v>30</v>
      </c>
      <c r="B451" s="1" t="s">
        <v>163</v>
      </c>
      <c r="C451" t="s">
        <v>164</v>
      </c>
      <c r="D451" s="7" t="s">
        <v>120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100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f t="shared" si="12"/>
        <v>0</v>
      </c>
      <c r="X451" s="3">
        <f t="shared" si="13"/>
        <v>100</v>
      </c>
      <c r="Y451" s="3">
        <v>0</v>
      </c>
      <c r="Z451" s="3">
        <v>0</v>
      </c>
    </row>
    <row r="452" spans="1:26" x14ac:dyDescent="0.25">
      <c r="A452" s="7" t="s">
        <v>30</v>
      </c>
      <c r="B452" s="1" t="s">
        <v>171</v>
      </c>
      <c r="C452" t="s">
        <v>172</v>
      </c>
      <c r="D452" s="7" t="s">
        <v>120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100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f t="shared" ref="W452:W505" si="14">IF(ISNUMBER(E452),E452,0)+IF(ISNUMBER(G452),G452,0)+IF(ISNUMBER(I452),I452,0)+IF(ISNUMBER(K452),K452,0)+IF(ISNUMBER(M452),M452,0)+IF(ISNUMBER(O452),O452,0)+IF(ISNUMBER(Q452),Q452,0)+IF(ISNUMBER(S452),S452,0)+IF(ISNUMBER(U452),U452,0)</f>
        <v>0</v>
      </c>
      <c r="X452" s="3">
        <f t="shared" ref="X452:X505" si="15">IF(ISNUMBER(F452),F452,0)+IF(ISNUMBER(H452),H452,0)+IF(ISNUMBER(J452),J452,0)+IF(ISNUMBER(L452),L452,0)+IF(ISNUMBER(N452),N452,0)+IF(ISNUMBER(P452),P452,0)+IF(ISNUMBER(R452),R452,0)+IF(ISNUMBER(T452),T452,0)+IF(ISNUMBER(V452),V452,0)</f>
        <v>100</v>
      </c>
      <c r="Y452" s="3">
        <v>0</v>
      </c>
      <c r="Z452" s="3">
        <v>0</v>
      </c>
    </row>
    <row r="453" spans="1:26" x14ac:dyDescent="0.25">
      <c r="A453" t="s">
        <v>133</v>
      </c>
      <c r="B453" t="s">
        <v>134</v>
      </c>
      <c r="C453" t="s">
        <v>135</v>
      </c>
      <c r="D453" t="s">
        <v>120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f t="shared" si="14"/>
        <v>0</v>
      </c>
      <c r="X453" s="3">
        <f t="shared" si="15"/>
        <v>0</v>
      </c>
      <c r="Y453" s="3">
        <v>0</v>
      </c>
      <c r="Z453" s="3">
        <v>500</v>
      </c>
    </row>
    <row r="454" spans="1:26" x14ac:dyDescent="0.25">
      <c r="A454" s="7" t="s">
        <v>1071</v>
      </c>
      <c r="B454" t="s">
        <v>140</v>
      </c>
      <c r="C454" s="8" t="s">
        <v>141</v>
      </c>
      <c r="D454" s="9" t="s">
        <v>120</v>
      </c>
      <c r="E454" s="3">
        <v>0</v>
      </c>
      <c r="F454" s="3">
        <v>100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f t="shared" si="14"/>
        <v>0</v>
      </c>
      <c r="X454" s="3">
        <f t="shared" si="15"/>
        <v>100</v>
      </c>
      <c r="Y454" s="3">
        <v>0</v>
      </c>
      <c r="Z454" s="3">
        <v>0</v>
      </c>
    </row>
    <row r="455" spans="1:26" x14ac:dyDescent="0.25">
      <c r="A455" t="s">
        <v>21</v>
      </c>
      <c r="B455" t="s">
        <v>125</v>
      </c>
      <c r="C455" t="s">
        <v>126</v>
      </c>
      <c r="D455" t="s">
        <v>120</v>
      </c>
      <c r="E455" s="3">
        <v>1170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500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f t="shared" si="14"/>
        <v>1170</v>
      </c>
      <c r="X455" s="3">
        <f t="shared" si="15"/>
        <v>500</v>
      </c>
      <c r="Y455" s="3">
        <v>1170</v>
      </c>
      <c r="Z455" s="3">
        <v>0</v>
      </c>
    </row>
    <row r="456" spans="1:26" x14ac:dyDescent="0.25">
      <c r="A456" s="7" t="s">
        <v>1071</v>
      </c>
      <c r="B456" t="s">
        <v>142</v>
      </c>
      <c r="C456" s="8" t="s">
        <v>143</v>
      </c>
      <c r="D456" s="9" t="s">
        <v>120</v>
      </c>
      <c r="E456" s="3">
        <v>0</v>
      </c>
      <c r="F456" s="3">
        <v>100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f t="shared" si="14"/>
        <v>0</v>
      </c>
      <c r="X456" s="3">
        <f t="shared" si="15"/>
        <v>100</v>
      </c>
      <c r="Y456" s="3">
        <v>0</v>
      </c>
      <c r="Z456" s="3">
        <v>0</v>
      </c>
    </row>
    <row r="457" spans="1:26" x14ac:dyDescent="0.25">
      <c r="A457" s="7" t="s">
        <v>30</v>
      </c>
      <c r="B457" s="1" t="s">
        <v>173</v>
      </c>
      <c r="C457" t="s">
        <v>174</v>
      </c>
      <c r="D457" s="7" t="s">
        <v>120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100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f t="shared" si="14"/>
        <v>0</v>
      </c>
      <c r="X457" s="3">
        <f t="shared" si="15"/>
        <v>100</v>
      </c>
      <c r="Y457" s="3">
        <v>0</v>
      </c>
      <c r="Z457" s="3">
        <v>0</v>
      </c>
    </row>
    <row r="458" spans="1:26" x14ac:dyDescent="0.25">
      <c r="A458" s="7" t="s">
        <v>1071</v>
      </c>
      <c r="B458" t="s">
        <v>144</v>
      </c>
      <c r="C458" s="8" t="s">
        <v>145</v>
      </c>
      <c r="D458" s="9" t="s">
        <v>120</v>
      </c>
      <c r="E458" s="3">
        <v>0</v>
      </c>
      <c r="F458" s="3">
        <v>100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f t="shared" si="14"/>
        <v>0</v>
      </c>
      <c r="X458" s="3">
        <f t="shared" si="15"/>
        <v>100</v>
      </c>
      <c r="Y458" s="3">
        <v>0</v>
      </c>
      <c r="Z458" s="3">
        <v>0</v>
      </c>
    </row>
    <row r="459" spans="1:26" x14ac:dyDescent="0.25">
      <c r="A459" s="7" t="s">
        <v>1071</v>
      </c>
      <c r="B459" t="s">
        <v>146</v>
      </c>
      <c r="C459" s="8" t="s">
        <v>147</v>
      </c>
      <c r="D459" s="9" t="s">
        <v>120</v>
      </c>
      <c r="E459" s="3">
        <v>0</v>
      </c>
      <c r="F459" s="3">
        <v>100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f t="shared" si="14"/>
        <v>0</v>
      </c>
      <c r="X459" s="3">
        <f t="shared" si="15"/>
        <v>100</v>
      </c>
      <c r="Y459" s="3">
        <v>0</v>
      </c>
      <c r="Z459" s="3">
        <v>0</v>
      </c>
    </row>
    <row r="460" spans="1:26" x14ac:dyDescent="0.25">
      <c r="A460" t="s">
        <v>1071</v>
      </c>
      <c r="B460" t="s">
        <v>148</v>
      </c>
      <c r="C460" t="s">
        <v>149</v>
      </c>
      <c r="D460" t="s">
        <v>120</v>
      </c>
      <c r="E460" s="3">
        <v>0</v>
      </c>
      <c r="F460" s="3">
        <v>100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500</v>
      </c>
      <c r="S460" s="3">
        <v>0</v>
      </c>
      <c r="T460" s="3">
        <v>0</v>
      </c>
      <c r="U460" s="3">
        <v>0</v>
      </c>
      <c r="V460" s="3">
        <v>0</v>
      </c>
      <c r="W460" s="3">
        <f t="shared" si="14"/>
        <v>0</v>
      </c>
      <c r="X460" s="3">
        <f t="shared" si="15"/>
        <v>600</v>
      </c>
      <c r="Y460" s="3">
        <v>0</v>
      </c>
      <c r="Z460" s="3">
        <v>200</v>
      </c>
    </row>
    <row r="461" spans="1:26" x14ac:dyDescent="0.25">
      <c r="A461" s="7" t="s">
        <v>1071</v>
      </c>
      <c r="B461" t="s">
        <v>150</v>
      </c>
      <c r="C461" s="8" t="s">
        <v>151</v>
      </c>
      <c r="D461" s="9" t="s">
        <v>120</v>
      </c>
      <c r="E461" s="3">
        <v>0</v>
      </c>
      <c r="F461" s="3">
        <v>100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f t="shared" si="14"/>
        <v>0</v>
      </c>
      <c r="X461" s="3">
        <f t="shared" si="15"/>
        <v>100</v>
      </c>
      <c r="Y461" s="3">
        <v>0</v>
      </c>
      <c r="Z461" s="3">
        <v>0</v>
      </c>
    </row>
    <row r="462" spans="1:26" x14ac:dyDescent="0.25">
      <c r="A462" s="7" t="s">
        <v>1071</v>
      </c>
      <c r="B462" s="1" t="s">
        <v>167</v>
      </c>
      <c r="C462" t="s">
        <v>168</v>
      </c>
      <c r="D462" t="s">
        <v>120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100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f t="shared" si="14"/>
        <v>0</v>
      </c>
      <c r="X462" s="3">
        <f t="shared" si="15"/>
        <v>100</v>
      </c>
      <c r="Y462" s="3">
        <v>0</v>
      </c>
      <c r="Z462" s="3">
        <v>0</v>
      </c>
    </row>
    <row r="463" spans="1:26" x14ac:dyDescent="0.25">
      <c r="A463" t="s">
        <v>37</v>
      </c>
      <c r="B463" t="s">
        <v>127</v>
      </c>
      <c r="C463" t="s">
        <v>128</v>
      </c>
      <c r="D463" t="s">
        <v>120</v>
      </c>
      <c r="E463" s="3">
        <v>0</v>
      </c>
      <c r="F463" s="3">
        <v>400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100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f t="shared" si="14"/>
        <v>0</v>
      </c>
      <c r="X463" s="3">
        <f t="shared" si="15"/>
        <v>500</v>
      </c>
      <c r="Y463" s="3">
        <v>0</v>
      </c>
      <c r="Z463" s="3">
        <v>300</v>
      </c>
    </row>
    <row r="464" spans="1:26" x14ac:dyDescent="0.25">
      <c r="A464" t="s">
        <v>309</v>
      </c>
      <c r="B464" s="1" t="s">
        <v>1091</v>
      </c>
      <c r="C464" t="s">
        <v>1092</v>
      </c>
      <c r="D464" t="s">
        <v>120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100</v>
      </c>
      <c r="S464" s="3">
        <v>0</v>
      </c>
      <c r="T464" s="3">
        <v>0</v>
      </c>
      <c r="U464" s="3">
        <v>0</v>
      </c>
      <c r="V464" s="3">
        <v>0</v>
      </c>
      <c r="W464" s="3">
        <f t="shared" si="14"/>
        <v>0</v>
      </c>
      <c r="X464" s="3">
        <f t="shared" si="15"/>
        <v>100</v>
      </c>
      <c r="Y464" s="3">
        <v>0</v>
      </c>
      <c r="Z464" s="3">
        <v>0</v>
      </c>
    </row>
    <row r="465" spans="1:26" x14ac:dyDescent="0.25">
      <c r="A465" s="7" t="s">
        <v>30</v>
      </c>
      <c r="B465" s="1" t="s">
        <v>165</v>
      </c>
      <c r="C465" t="s">
        <v>166</v>
      </c>
      <c r="D465" s="7" t="s">
        <v>120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100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f t="shared" si="14"/>
        <v>0</v>
      </c>
      <c r="X465" s="3">
        <f t="shared" si="15"/>
        <v>100</v>
      </c>
      <c r="Y465" s="3">
        <v>0</v>
      </c>
      <c r="Z465" s="3">
        <v>0</v>
      </c>
    </row>
    <row r="466" spans="1:26" x14ac:dyDescent="0.25">
      <c r="A466" t="s">
        <v>21</v>
      </c>
      <c r="B466" t="s">
        <v>123</v>
      </c>
      <c r="C466" t="s">
        <v>124</v>
      </c>
      <c r="D466" t="s">
        <v>120</v>
      </c>
      <c r="E466" s="3">
        <v>2340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800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f t="shared" si="14"/>
        <v>2340</v>
      </c>
      <c r="X466" s="3">
        <f t="shared" si="15"/>
        <v>800</v>
      </c>
      <c r="Y466" s="3">
        <v>2340</v>
      </c>
      <c r="Z466" s="3">
        <v>0</v>
      </c>
    </row>
    <row r="467" spans="1:26" x14ac:dyDescent="0.25">
      <c r="A467" t="s">
        <v>152</v>
      </c>
      <c r="B467" s="1" t="s">
        <v>153</v>
      </c>
      <c r="C467" s="11" t="s">
        <v>154</v>
      </c>
      <c r="D467" s="10" t="s">
        <v>120</v>
      </c>
      <c r="E467" s="3">
        <v>0</v>
      </c>
      <c r="F467" s="3">
        <v>100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f t="shared" si="14"/>
        <v>0</v>
      </c>
      <c r="X467" s="3">
        <f t="shared" si="15"/>
        <v>100</v>
      </c>
      <c r="Y467" s="3">
        <v>0</v>
      </c>
      <c r="Z467" s="3">
        <v>0</v>
      </c>
    </row>
    <row r="468" spans="1:26" x14ac:dyDescent="0.25">
      <c r="A468" t="s">
        <v>21</v>
      </c>
      <c r="B468" t="s">
        <v>155</v>
      </c>
      <c r="C468" t="s">
        <v>156</v>
      </c>
      <c r="D468" t="s">
        <v>120</v>
      </c>
      <c r="E468" s="3">
        <v>0</v>
      </c>
      <c r="F468" s="3">
        <v>100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f t="shared" si="14"/>
        <v>0</v>
      </c>
      <c r="X468" s="3">
        <f t="shared" si="15"/>
        <v>100</v>
      </c>
      <c r="Y468" s="3">
        <v>0</v>
      </c>
      <c r="Z468" s="3">
        <v>0</v>
      </c>
    </row>
    <row r="469" spans="1:26" x14ac:dyDescent="0.25">
      <c r="A469" t="s">
        <v>17</v>
      </c>
      <c r="B469" t="s">
        <v>118</v>
      </c>
      <c r="C469" t="s">
        <v>119</v>
      </c>
      <c r="D469" t="s">
        <v>120</v>
      </c>
      <c r="E469" s="3">
        <v>4680</v>
      </c>
      <c r="F469" s="3">
        <v>0</v>
      </c>
      <c r="G469" s="3">
        <v>0</v>
      </c>
      <c r="H469" s="3">
        <v>0</v>
      </c>
      <c r="I469" s="3">
        <v>0</v>
      </c>
      <c r="J469" s="3">
        <v>900</v>
      </c>
      <c r="K469" s="3">
        <v>0</v>
      </c>
      <c r="L469" s="3">
        <v>2800</v>
      </c>
      <c r="M469" s="3">
        <v>0</v>
      </c>
      <c r="N469" s="3">
        <v>0</v>
      </c>
      <c r="O469" s="3">
        <v>3510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f t="shared" si="14"/>
        <v>8190</v>
      </c>
      <c r="X469" s="3">
        <f t="shared" si="15"/>
        <v>3700</v>
      </c>
      <c r="Y469" s="3">
        <v>7020</v>
      </c>
      <c r="Z469" s="3">
        <v>0</v>
      </c>
    </row>
    <row r="470" spans="1:26" x14ac:dyDescent="0.25">
      <c r="A470" s="7" t="s">
        <v>30</v>
      </c>
      <c r="B470" s="1" t="s">
        <v>129</v>
      </c>
      <c r="C470" t="s">
        <v>130</v>
      </c>
      <c r="D470" s="7" t="s">
        <v>120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100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f t="shared" si="14"/>
        <v>0</v>
      </c>
      <c r="X470" s="3">
        <f t="shared" si="15"/>
        <v>100</v>
      </c>
      <c r="Y470" s="3">
        <v>0</v>
      </c>
      <c r="Z470" s="3">
        <v>0</v>
      </c>
    </row>
    <row r="471" spans="1:26" x14ac:dyDescent="0.25">
      <c r="A471" t="s">
        <v>21</v>
      </c>
      <c r="B471" t="s">
        <v>157</v>
      </c>
      <c r="C471" t="s">
        <v>158</v>
      </c>
      <c r="D471" t="s">
        <v>120</v>
      </c>
      <c r="E471" s="3">
        <v>0</v>
      </c>
      <c r="F471" s="3">
        <v>100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f t="shared" si="14"/>
        <v>0</v>
      </c>
      <c r="X471" s="3">
        <f t="shared" si="15"/>
        <v>100</v>
      </c>
      <c r="Y471" s="3">
        <v>0</v>
      </c>
      <c r="Z471" s="3">
        <v>0</v>
      </c>
    </row>
    <row r="472" spans="1:26" x14ac:dyDescent="0.25">
      <c r="A472" t="s">
        <v>21</v>
      </c>
      <c r="B472" t="s">
        <v>121</v>
      </c>
      <c r="C472" t="s">
        <v>122</v>
      </c>
      <c r="D472" t="s">
        <v>120</v>
      </c>
      <c r="E472" s="3">
        <v>3510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200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f t="shared" si="14"/>
        <v>3510</v>
      </c>
      <c r="X472" s="3">
        <f t="shared" si="15"/>
        <v>200</v>
      </c>
      <c r="Y472" s="3">
        <v>3510</v>
      </c>
      <c r="Z472" s="3">
        <v>3300</v>
      </c>
    </row>
    <row r="473" spans="1:26" x14ac:dyDescent="0.25">
      <c r="A473" s="7" t="s">
        <v>30</v>
      </c>
      <c r="B473" s="1" t="s">
        <v>169</v>
      </c>
      <c r="C473" t="s">
        <v>170</v>
      </c>
      <c r="D473" s="7" t="s">
        <v>120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100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f t="shared" si="14"/>
        <v>0</v>
      </c>
      <c r="X473" s="3">
        <f t="shared" si="15"/>
        <v>100</v>
      </c>
      <c r="Y473" s="3">
        <v>0</v>
      </c>
      <c r="Z473" s="3">
        <v>0</v>
      </c>
    </row>
    <row r="474" spans="1:26" x14ac:dyDescent="0.25">
      <c r="A474" s="12" t="s">
        <v>30</v>
      </c>
      <c r="B474" t="s">
        <v>221</v>
      </c>
      <c r="C474" s="8" t="s">
        <v>222</v>
      </c>
      <c r="D474" s="9" t="s">
        <v>220</v>
      </c>
      <c r="E474" s="3">
        <v>0</v>
      </c>
      <c r="F474" s="3">
        <v>100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f t="shared" si="14"/>
        <v>0</v>
      </c>
      <c r="X474" s="3">
        <f t="shared" si="15"/>
        <v>100</v>
      </c>
      <c r="Y474" s="3">
        <v>0</v>
      </c>
      <c r="Z474" s="3">
        <v>0</v>
      </c>
    </row>
    <row r="475" spans="1:26" x14ac:dyDescent="0.25">
      <c r="A475" s="7" t="s">
        <v>1071</v>
      </c>
      <c r="B475" s="1" t="s">
        <v>223</v>
      </c>
      <c r="C475" t="s">
        <v>224</v>
      </c>
      <c r="D475" t="s">
        <v>220</v>
      </c>
      <c r="E475" s="3">
        <v>0</v>
      </c>
      <c r="F475" s="3">
        <v>100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f t="shared" si="14"/>
        <v>0</v>
      </c>
      <c r="X475" s="3">
        <f t="shared" si="15"/>
        <v>100</v>
      </c>
      <c r="Y475" s="3">
        <v>0</v>
      </c>
      <c r="Z475" s="3">
        <v>0</v>
      </c>
    </row>
    <row r="476" spans="1:26" x14ac:dyDescent="0.25">
      <c r="A476" t="s">
        <v>17</v>
      </c>
      <c r="B476" t="s">
        <v>218</v>
      </c>
      <c r="C476" t="s">
        <v>219</v>
      </c>
      <c r="D476" t="s">
        <v>220</v>
      </c>
      <c r="E476" s="3">
        <v>0</v>
      </c>
      <c r="F476" s="3">
        <v>100</v>
      </c>
      <c r="G476" s="3">
        <v>0</v>
      </c>
      <c r="H476" s="3">
        <v>0</v>
      </c>
      <c r="I476" s="3">
        <v>0</v>
      </c>
      <c r="J476" s="3">
        <v>200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f t="shared" si="14"/>
        <v>0</v>
      </c>
      <c r="X476" s="3">
        <f t="shared" si="15"/>
        <v>300</v>
      </c>
      <c r="Y476" s="3">
        <v>0</v>
      </c>
      <c r="Z476" s="3">
        <v>200</v>
      </c>
    </row>
    <row r="477" spans="1:26" x14ac:dyDescent="0.25">
      <c r="A477" t="s">
        <v>37</v>
      </c>
      <c r="B477" s="1" t="s">
        <v>651</v>
      </c>
      <c r="C477" t="s">
        <v>652</v>
      </c>
      <c r="D477" t="s">
        <v>650</v>
      </c>
      <c r="E477" s="3">
        <v>0</v>
      </c>
      <c r="F477" s="3">
        <v>100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f t="shared" si="14"/>
        <v>0</v>
      </c>
      <c r="X477" s="3">
        <f t="shared" si="15"/>
        <v>100</v>
      </c>
      <c r="Y477" s="3">
        <v>0</v>
      </c>
      <c r="Z477" s="3">
        <v>0</v>
      </c>
    </row>
    <row r="478" spans="1:26" x14ac:dyDescent="0.25">
      <c r="A478" t="s">
        <v>17</v>
      </c>
      <c r="B478" t="s">
        <v>648</v>
      </c>
      <c r="C478" t="s">
        <v>649</v>
      </c>
      <c r="D478" t="s">
        <v>650</v>
      </c>
      <c r="E478" s="3">
        <v>0</v>
      </c>
      <c r="F478" s="3">
        <v>100</v>
      </c>
      <c r="G478" s="3">
        <v>0</v>
      </c>
      <c r="H478" s="3">
        <v>0</v>
      </c>
      <c r="I478" s="3">
        <v>0</v>
      </c>
      <c r="J478" s="3">
        <v>100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f t="shared" si="14"/>
        <v>0</v>
      </c>
      <c r="X478" s="3">
        <f t="shared" si="15"/>
        <v>200</v>
      </c>
      <c r="Y478" s="3">
        <v>0</v>
      </c>
      <c r="Z478" s="3">
        <v>100</v>
      </c>
    </row>
    <row r="479" spans="1:26" x14ac:dyDescent="0.25">
      <c r="A479" t="s">
        <v>21</v>
      </c>
      <c r="B479" t="s">
        <v>653</v>
      </c>
      <c r="C479" t="s">
        <v>654</v>
      </c>
      <c r="D479" t="s">
        <v>650</v>
      </c>
      <c r="E479" s="3">
        <v>0</v>
      </c>
      <c r="F479" s="3">
        <v>100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f t="shared" si="14"/>
        <v>0</v>
      </c>
      <c r="X479" s="3">
        <f t="shared" si="15"/>
        <v>100</v>
      </c>
      <c r="Y479" s="3">
        <v>0</v>
      </c>
      <c r="Z479" s="3">
        <v>0</v>
      </c>
    </row>
    <row r="480" spans="1:26" x14ac:dyDescent="0.25">
      <c r="A480" t="s">
        <v>17</v>
      </c>
      <c r="B480" t="s">
        <v>987</v>
      </c>
      <c r="C480" t="s">
        <v>988</v>
      </c>
      <c r="D480" t="s">
        <v>989</v>
      </c>
      <c r="E480" s="3">
        <v>0</v>
      </c>
      <c r="F480" s="3">
        <v>600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f t="shared" si="14"/>
        <v>0</v>
      </c>
      <c r="X480" s="3">
        <f t="shared" si="15"/>
        <v>600</v>
      </c>
      <c r="Y480" s="3">
        <v>0</v>
      </c>
      <c r="Z480" s="3">
        <v>200</v>
      </c>
    </row>
    <row r="481" spans="1:26" x14ac:dyDescent="0.25">
      <c r="A481" t="s">
        <v>37</v>
      </c>
      <c r="B481" t="s">
        <v>992</v>
      </c>
      <c r="C481" t="s">
        <v>993</v>
      </c>
      <c r="D481" t="s">
        <v>989</v>
      </c>
      <c r="E481" s="3">
        <v>0</v>
      </c>
      <c r="F481" s="3">
        <v>100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f t="shared" si="14"/>
        <v>0</v>
      </c>
      <c r="X481" s="3">
        <f t="shared" si="15"/>
        <v>100</v>
      </c>
      <c r="Y481" s="3">
        <v>0</v>
      </c>
      <c r="Z481" s="3">
        <v>100</v>
      </c>
    </row>
    <row r="482" spans="1:26" x14ac:dyDescent="0.25">
      <c r="A482" t="s">
        <v>21</v>
      </c>
      <c r="B482" t="s">
        <v>990</v>
      </c>
      <c r="C482" t="s">
        <v>991</v>
      </c>
      <c r="D482" t="s">
        <v>989</v>
      </c>
      <c r="E482" s="3">
        <v>0</v>
      </c>
      <c r="F482" s="3">
        <v>300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f t="shared" si="14"/>
        <v>0</v>
      </c>
      <c r="X482" s="3">
        <f t="shared" si="15"/>
        <v>300</v>
      </c>
      <c r="Y482" s="3">
        <v>0</v>
      </c>
      <c r="Z482" s="3">
        <v>200</v>
      </c>
    </row>
    <row r="483" spans="1:26" x14ac:dyDescent="0.25">
      <c r="A483" t="s">
        <v>21</v>
      </c>
      <c r="B483" t="s">
        <v>200</v>
      </c>
      <c r="C483" t="s">
        <v>201</v>
      </c>
      <c r="D483" t="s">
        <v>197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f t="shared" si="14"/>
        <v>0</v>
      </c>
      <c r="X483" s="3">
        <f t="shared" si="15"/>
        <v>0</v>
      </c>
      <c r="Y483" s="3">
        <v>0</v>
      </c>
      <c r="Z483" s="3">
        <v>100</v>
      </c>
    </row>
    <row r="484" spans="1:26" x14ac:dyDescent="0.25">
      <c r="A484" t="s">
        <v>37</v>
      </c>
      <c r="B484" t="s">
        <v>211</v>
      </c>
      <c r="C484" t="s">
        <v>212</v>
      </c>
      <c r="D484" t="s">
        <v>197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f t="shared" si="14"/>
        <v>0</v>
      </c>
      <c r="X484" s="3">
        <f t="shared" si="15"/>
        <v>0</v>
      </c>
      <c r="Y484" s="3">
        <v>0</v>
      </c>
      <c r="Z484" s="3">
        <v>200</v>
      </c>
    </row>
    <row r="485" spans="1:26" x14ac:dyDescent="0.25">
      <c r="A485" t="s">
        <v>216</v>
      </c>
      <c r="B485" s="1" t="s">
        <v>1103</v>
      </c>
      <c r="C485" t="s">
        <v>1104</v>
      </c>
      <c r="D485" t="s">
        <v>197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100</v>
      </c>
      <c r="U485" s="3">
        <v>0</v>
      </c>
      <c r="V485" s="3">
        <v>0</v>
      </c>
      <c r="W485" s="3">
        <f t="shared" si="14"/>
        <v>0</v>
      </c>
      <c r="X485" s="3">
        <f t="shared" si="15"/>
        <v>100</v>
      </c>
      <c r="Y485" s="3">
        <v>0</v>
      </c>
      <c r="Z485" s="3">
        <v>0</v>
      </c>
    </row>
    <row r="486" spans="1:26" x14ac:dyDescent="0.25">
      <c r="A486" t="s">
        <v>202</v>
      </c>
      <c r="B486" s="1" t="s">
        <v>203</v>
      </c>
      <c r="C486" t="s">
        <v>204</v>
      </c>
      <c r="D486" t="s">
        <v>197</v>
      </c>
      <c r="E486" s="3">
        <v>0</v>
      </c>
      <c r="F486" s="3">
        <v>100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f t="shared" si="14"/>
        <v>0</v>
      </c>
      <c r="X486" s="3">
        <f t="shared" si="15"/>
        <v>100</v>
      </c>
      <c r="Y486" s="3">
        <v>0</v>
      </c>
      <c r="Z486" s="3">
        <v>0</v>
      </c>
    </row>
    <row r="487" spans="1:26" x14ac:dyDescent="0.25">
      <c r="A487" t="s">
        <v>21</v>
      </c>
      <c r="B487" t="s">
        <v>209</v>
      </c>
      <c r="C487" t="s">
        <v>210</v>
      </c>
      <c r="D487" t="s">
        <v>197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f t="shared" si="14"/>
        <v>0</v>
      </c>
      <c r="X487" s="3">
        <f t="shared" si="15"/>
        <v>0</v>
      </c>
      <c r="Y487" s="3">
        <v>0</v>
      </c>
      <c r="Z487" s="3">
        <v>0</v>
      </c>
    </row>
    <row r="488" spans="1:26" x14ac:dyDescent="0.25">
      <c r="A488" t="s">
        <v>30</v>
      </c>
      <c r="B488" s="1" t="s">
        <v>205</v>
      </c>
      <c r="C488" t="s">
        <v>206</v>
      </c>
      <c r="D488" t="s">
        <v>197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100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f t="shared" si="14"/>
        <v>0</v>
      </c>
      <c r="X488" s="3">
        <f t="shared" si="15"/>
        <v>100</v>
      </c>
      <c r="Y488" s="3">
        <v>0</v>
      </c>
      <c r="Z488" s="3">
        <v>0</v>
      </c>
    </row>
    <row r="489" spans="1:26" x14ac:dyDescent="0.25">
      <c r="A489" s="7" t="s">
        <v>1071</v>
      </c>
      <c r="B489" s="1" t="s">
        <v>207</v>
      </c>
      <c r="C489" t="s">
        <v>208</v>
      </c>
      <c r="D489" t="s">
        <v>197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100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f t="shared" si="14"/>
        <v>0</v>
      </c>
      <c r="X489" s="3">
        <f t="shared" si="15"/>
        <v>100</v>
      </c>
      <c r="Y489" s="3">
        <v>0</v>
      </c>
      <c r="Z489" s="3">
        <v>0</v>
      </c>
    </row>
    <row r="490" spans="1:26" x14ac:dyDescent="0.25">
      <c r="A490" t="s">
        <v>30</v>
      </c>
      <c r="B490" s="1" t="s">
        <v>1106</v>
      </c>
      <c r="C490" t="s">
        <v>1107</v>
      </c>
      <c r="D490" t="s">
        <v>197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100</v>
      </c>
      <c r="U490" s="3">
        <v>0</v>
      </c>
      <c r="V490" s="3">
        <v>0</v>
      </c>
      <c r="W490" s="3">
        <f t="shared" si="14"/>
        <v>0</v>
      </c>
      <c r="X490" s="3">
        <f t="shared" si="15"/>
        <v>100</v>
      </c>
      <c r="Y490" s="3">
        <v>0</v>
      </c>
      <c r="Z490" s="3">
        <v>0</v>
      </c>
    </row>
    <row r="491" spans="1:26" x14ac:dyDescent="0.25">
      <c r="A491" t="s">
        <v>17</v>
      </c>
      <c r="B491" t="s">
        <v>195</v>
      </c>
      <c r="C491" t="s">
        <v>196</v>
      </c>
      <c r="D491" t="s">
        <v>197</v>
      </c>
      <c r="E491" s="3">
        <v>1170</v>
      </c>
      <c r="F491" s="3">
        <v>0</v>
      </c>
      <c r="G491" s="3">
        <v>0</v>
      </c>
      <c r="H491" s="3">
        <v>0</v>
      </c>
      <c r="I491" s="3">
        <v>0</v>
      </c>
      <c r="J491" s="3">
        <v>300</v>
      </c>
      <c r="K491" s="3">
        <v>0</v>
      </c>
      <c r="L491" s="3">
        <v>0</v>
      </c>
      <c r="M491" s="3">
        <v>0</v>
      </c>
      <c r="N491" s="3">
        <v>0</v>
      </c>
      <c r="O491" s="3">
        <v>1170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f t="shared" si="14"/>
        <v>2340</v>
      </c>
      <c r="X491" s="3">
        <f t="shared" si="15"/>
        <v>300</v>
      </c>
      <c r="Y491" s="3">
        <v>0</v>
      </c>
      <c r="Z491" s="3">
        <v>900</v>
      </c>
    </row>
    <row r="492" spans="1:26" x14ac:dyDescent="0.25">
      <c r="A492" t="s">
        <v>21</v>
      </c>
      <c r="B492" t="s">
        <v>198</v>
      </c>
      <c r="C492" t="s">
        <v>199</v>
      </c>
      <c r="D492" t="s">
        <v>197</v>
      </c>
      <c r="E492" s="3">
        <v>0</v>
      </c>
      <c r="F492" s="3">
        <v>700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f t="shared" si="14"/>
        <v>0</v>
      </c>
      <c r="X492" s="3">
        <f t="shared" si="15"/>
        <v>700</v>
      </c>
      <c r="Y492" s="3">
        <v>0</v>
      </c>
      <c r="Z492" s="3">
        <v>300</v>
      </c>
    </row>
    <row r="493" spans="1:26" x14ac:dyDescent="0.25">
      <c r="A493" t="s">
        <v>17</v>
      </c>
      <c r="B493" t="s">
        <v>113</v>
      </c>
      <c r="C493" t="s">
        <v>114</v>
      </c>
      <c r="D493" t="s">
        <v>115</v>
      </c>
      <c r="E493" s="3">
        <v>1170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200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f t="shared" si="14"/>
        <v>1170</v>
      </c>
      <c r="X493" s="3">
        <f t="shared" si="15"/>
        <v>200</v>
      </c>
      <c r="Y493" s="3">
        <v>0</v>
      </c>
      <c r="Z493" s="3">
        <v>900</v>
      </c>
    </row>
    <row r="494" spans="1:26" x14ac:dyDescent="0.25">
      <c r="A494" t="s">
        <v>21</v>
      </c>
      <c r="B494" t="s">
        <v>116</v>
      </c>
      <c r="C494" t="s">
        <v>117</v>
      </c>
      <c r="D494" t="s">
        <v>115</v>
      </c>
      <c r="E494" s="3">
        <v>0</v>
      </c>
      <c r="F494" s="3">
        <v>100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f t="shared" si="14"/>
        <v>0</v>
      </c>
      <c r="X494" s="3">
        <f t="shared" si="15"/>
        <v>100</v>
      </c>
      <c r="Y494" s="3">
        <v>0</v>
      </c>
      <c r="Z494" s="3">
        <v>0</v>
      </c>
    </row>
    <row r="495" spans="1:26" x14ac:dyDescent="0.25">
      <c r="A495" t="s">
        <v>21</v>
      </c>
      <c r="B495" t="s">
        <v>541</v>
      </c>
      <c r="C495" t="s">
        <v>542</v>
      </c>
      <c r="D495" t="s">
        <v>538</v>
      </c>
      <c r="E495" s="3">
        <v>0</v>
      </c>
      <c r="F495" s="3">
        <v>200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f t="shared" si="14"/>
        <v>0</v>
      </c>
      <c r="X495" s="3">
        <f t="shared" si="15"/>
        <v>200</v>
      </c>
      <c r="Y495" s="3">
        <v>0</v>
      </c>
      <c r="Z495" s="3">
        <v>200</v>
      </c>
    </row>
    <row r="496" spans="1:26" x14ac:dyDescent="0.25">
      <c r="A496" t="s">
        <v>21</v>
      </c>
      <c r="B496" t="s">
        <v>547</v>
      </c>
      <c r="C496" t="s">
        <v>548</v>
      </c>
      <c r="D496" t="s">
        <v>538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f t="shared" si="14"/>
        <v>0</v>
      </c>
      <c r="X496" s="3">
        <f t="shared" si="15"/>
        <v>0</v>
      </c>
      <c r="Y496" s="3">
        <v>0</v>
      </c>
      <c r="Z496" s="3">
        <v>0</v>
      </c>
    </row>
    <row r="497" spans="1:26" x14ac:dyDescent="0.25">
      <c r="A497" t="s">
        <v>1071</v>
      </c>
      <c r="B497" s="1" t="s">
        <v>1112</v>
      </c>
      <c r="C497" t="s">
        <v>1113</v>
      </c>
      <c r="D497" t="s">
        <v>538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100</v>
      </c>
      <c r="U497" s="3">
        <v>0</v>
      </c>
      <c r="V497" s="3">
        <v>0</v>
      </c>
      <c r="W497" s="3">
        <f t="shared" si="14"/>
        <v>0</v>
      </c>
      <c r="X497" s="3">
        <f t="shared" si="15"/>
        <v>100</v>
      </c>
      <c r="Y497" s="3">
        <v>0</v>
      </c>
      <c r="Z497" s="3">
        <v>0</v>
      </c>
    </row>
    <row r="498" spans="1:26" x14ac:dyDescent="0.25">
      <c r="A498" t="s">
        <v>1071</v>
      </c>
      <c r="B498" s="1" t="s">
        <v>1114</v>
      </c>
      <c r="C498" t="s">
        <v>1115</v>
      </c>
      <c r="D498" t="s">
        <v>538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100</v>
      </c>
      <c r="U498" s="3">
        <v>0</v>
      </c>
      <c r="V498" s="3">
        <v>0</v>
      </c>
      <c r="W498" s="3">
        <f t="shared" si="14"/>
        <v>0</v>
      </c>
      <c r="X498" s="3">
        <f t="shared" si="15"/>
        <v>100</v>
      </c>
      <c r="Y498" s="3">
        <v>0</v>
      </c>
      <c r="Z498" s="3">
        <v>0</v>
      </c>
    </row>
    <row r="499" spans="1:26" x14ac:dyDescent="0.25">
      <c r="A499" t="s">
        <v>37</v>
      </c>
      <c r="B499" t="s">
        <v>539</v>
      </c>
      <c r="C499" t="s">
        <v>540</v>
      </c>
      <c r="D499" t="s">
        <v>538</v>
      </c>
      <c r="E499" s="3">
        <v>0</v>
      </c>
      <c r="F499" s="3">
        <v>200</v>
      </c>
      <c r="G499" s="3">
        <v>0</v>
      </c>
      <c r="H499" s="3">
        <v>0</v>
      </c>
      <c r="I499" s="3">
        <v>0</v>
      </c>
      <c r="J499" s="3">
        <v>100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f t="shared" si="14"/>
        <v>0</v>
      </c>
      <c r="X499" s="3">
        <f t="shared" si="15"/>
        <v>300</v>
      </c>
      <c r="Y499" s="3">
        <v>0</v>
      </c>
      <c r="Z499" s="3">
        <v>300</v>
      </c>
    </row>
    <row r="500" spans="1:26" x14ac:dyDescent="0.25">
      <c r="A500" t="s">
        <v>17</v>
      </c>
      <c r="B500" t="s">
        <v>536</v>
      </c>
      <c r="C500" t="s">
        <v>537</v>
      </c>
      <c r="D500" t="s">
        <v>538</v>
      </c>
      <c r="E500" s="3">
        <v>0</v>
      </c>
      <c r="F500" s="3">
        <v>500</v>
      </c>
      <c r="G500" s="3">
        <v>0</v>
      </c>
      <c r="H500" s="3">
        <v>0</v>
      </c>
      <c r="I500" s="3">
        <v>0</v>
      </c>
      <c r="J500" s="3">
        <v>300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f t="shared" si="14"/>
        <v>0</v>
      </c>
      <c r="X500" s="3">
        <f t="shared" si="15"/>
        <v>800</v>
      </c>
      <c r="Y500" s="3">
        <v>0</v>
      </c>
      <c r="Z500" s="3">
        <v>500</v>
      </c>
    </row>
    <row r="501" spans="1:26" x14ac:dyDescent="0.25">
      <c r="A501" t="s">
        <v>30</v>
      </c>
      <c r="B501" t="s">
        <v>543</v>
      </c>
      <c r="C501" t="s">
        <v>544</v>
      </c>
      <c r="D501" s="10" t="s">
        <v>538</v>
      </c>
      <c r="E501" s="3">
        <v>0</v>
      </c>
      <c r="F501" s="3">
        <v>100</v>
      </c>
      <c r="G501" s="3">
        <v>0</v>
      </c>
      <c r="H501" s="3">
        <v>0</v>
      </c>
      <c r="I501" s="3">
        <v>0</v>
      </c>
      <c r="J501" s="3">
        <v>100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f t="shared" si="14"/>
        <v>0</v>
      </c>
      <c r="X501" s="3">
        <f t="shared" si="15"/>
        <v>200</v>
      </c>
      <c r="Y501" s="3">
        <v>0</v>
      </c>
      <c r="Z501" s="3">
        <v>0</v>
      </c>
    </row>
    <row r="502" spans="1:26" x14ac:dyDescent="0.25">
      <c r="A502" s="7" t="s">
        <v>1071</v>
      </c>
      <c r="B502" t="s">
        <v>545</v>
      </c>
      <c r="C502" t="s">
        <v>546</v>
      </c>
      <c r="D502" s="10" t="s">
        <v>538</v>
      </c>
      <c r="E502" s="3">
        <v>0</v>
      </c>
      <c r="F502" s="3">
        <v>100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f t="shared" si="14"/>
        <v>0</v>
      </c>
      <c r="X502" s="3">
        <f t="shared" si="15"/>
        <v>100</v>
      </c>
      <c r="Y502" s="3">
        <v>0</v>
      </c>
      <c r="Z502" s="3">
        <v>0</v>
      </c>
    </row>
    <row r="503" spans="1:26" x14ac:dyDescent="0.25">
      <c r="A503" t="s">
        <v>17</v>
      </c>
      <c r="B503" t="s">
        <v>385</v>
      </c>
      <c r="C503" t="s">
        <v>386</v>
      </c>
      <c r="D503" t="s">
        <v>387</v>
      </c>
      <c r="E503" s="3">
        <v>0</v>
      </c>
      <c r="F503" s="3">
        <v>600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f t="shared" si="14"/>
        <v>0</v>
      </c>
      <c r="X503" s="3">
        <f t="shared" si="15"/>
        <v>600</v>
      </c>
      <c r="Y503" s="3">
        <v>0</v>
      </c>
      <c r="Z503" s="3">
        <v>300</v>
      </c>
    </row>
    <row r="504" spans="1:26" x14ac:dyDescent="0.25">
      <c r="A504" t="s">
        <v>37</v>
      </c>
      <c r="B504" s="1" t="s">
        <v>258</v>
      </c>
      <c r="C504" t="s">
        <v>259</v>
      </c>
      <c r="D504" t="s">
        <v>257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100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f t="shared" si="14"/>
        <v>0</v>
      </c>
      <c r="X504" s="3">
        <f t="shared" si="15"/>
        <v>100</v>
      </c>
      <c r="Y504" s="3">
        <v>0</v>
      </c>
      <c r="Z504" s="3">
        <v>0</v>
      </c>
    </row>
    <row r="505" spans="1:26" x14ac:dyDescent="0.25">
      <c r="A505" t="s">
        <v>17</v>
      </c>
      <c r="B505" t="s">
        <v>255</v>
      </c>
      <c r="C505" t="s">
        <v>256</v>
      </c>
      <c r="D505" t="s">
        <v>257</v>
      </c>
      <c r="E505" s="3">
        <v>0</v>
      </c>
      <c r="F505" s="3">
        <v>300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200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f t="shared" si="14"/>
        <v>0</v>
      </c>
      <c r="X505" s="3">
        <f t="shared" si="15"/>
        <v>500</v>
      </c>
      <c r="Y505" s="3">
        <v>0</v>
      </c>
      <c r="Z505" s="3">
        <v>200</v>
      </c>
    </row>
  </sheetData>
  <autoFilter ref="A3:Z505" xr:uid="{51510DE4-F629-4335-ACB2-A5AD655AC1E7}"/>
  <mergeCells count="13">
    <mergeCell ref="W2:X2"/>
    <mergeCell ref="Y2:Z2"/>
    <mergeCell ref="E1:X1"/>
    <mergeCell ref="Y1:Z1"/>
    <mergeCell ref="E2:F2"/>
    <mergeCell ref="G2:H2"/>
    <mergeCell ref="I2:J2"/>
    <mergeCell ref="K2:L2"/>
    <mergeCell ref="M2:N2"/>
    <mergeCell ref="O2:P2"/>
    <mergeCell ref="Q2:R2"/>
    <mergeCell ref="U2:V2"/>
    <mergeCell ref="S2:T2"/>
  </mergeCells>
  <conditionalFormatting sqref="B3:B4">
    <cfRule type="duplicateValues" dxfId="70" priority="42"/>
  </conditionalFormatting>
  <conditionalFormatting sqref="C309">
    <cfRule type="duplicateValues" dxfId="69" priority="41"/>
  </conditionalFormatting>
  <conditionalFormatting sqref="B341:B342">
    <cfRule type="duplicateValues" dxfId="68" priority="40"/>
  </conditionalFormatting>
  <conditionalFormatting sqref="B5:B94 B284:B340 B96:B282">
    <cfRule type="duplicateValues" dxfId="67" priority="43"/>
  </conditionalFormatting>
  <conditionalFormatting sqref="B343:B363">
    <cfRule type="duplicateValues" dxfId="66" priority="39"/>
  </conditionalFormatting>
  <conditionalFormatting sqref="B364:B369">
    <cfRule type="duplicateValues" dxfId="65" priority="38"/>
  </conditionalFormatting>
  <conditionalFormatting sqref="B506:B1048576 B1:B94 B284:B369 B96:B282">
    <cfRule type="duplicateValues" dxfId="64" priority="37"/>
  </conditionalFormatting>
  <conditionalFormatting sqref="B435:B453 B370:B408 B410:B418 B420:B430">
    <cfRule type="duplicateValues" dxfId="63" priority="36"/>
  </conditionalFormatting>
  <conditionalFormatting sqref="B431:B434">
    <cfRule type="duplicateValues" dxfId="62" priority="35"/>
  </conditionalFormatting>
  <conditionalFormatting sqref="B454">
    <cfRule type="duplicateValues" dxfId="61" priority="34"/>
  </conditionalFormatting>
  <conditionalFormatting sqref="B409">
    <cfRule type="duplicateValues" dxfId="60" priority="33"/>
  </conditionalFormatting>
  <conditionalFormatting sqref="B409">
    <cfRule type="duplicateValues" dxfId="59" priority="32"/>
  </conditionalFormatting>
  <conditionalFormatting sqref="B419">
    <cfRule type="duplicateValues" dxfId="58" priority="31"/>
  </conditionalFormatting>
  <conditionalFormatting sqref="B419">
    <cfRule type="duplicateValues" dxfId="57" priority="30"/>
  </conditionalFormatting>
  <conditionalFormatting sqref="B506:B1048576 B1:B94 B284:B454 B96:B282">
    <cfRule type="duplicateValues" dxfId="56" priority="29"/>
  </conditionalFormatting>
  <conditionalFormatting sqref="B455:B464">
    <cfRule type="duplicateValues" dxfId="55" priority="28"/>
  </conditionalFormatting>
  <conditionalFormatting sqref="B455:B462">
    <cfRule type="duplicateValues" dxfId="54" priority="27"/>
  </conditionalFormatting>
  <conditionalFormatting sqref="B283">
    <cfRule type="duplicateValues" dxfId="53" priority="26"/>
  </conditionalFormatting>
  <conditionalFormatting sqref="B283">
    <cfRule type="duplicateValues" dxfId="52" priority="25"/>
  </conditionalFormatting>
  <conditionalFormatting sqref="B95">
    <cfRule type="duplicateValues" dxfId="51" priority="24"/>
  </conditionalFormatting>
  <conditionalFormatting sqref="B95">
    <cfRule type="duplicateValues" dxfId="50" priority="23"/>
  </conditionalFormatting>
  <conditionalFormatting sqref="B465">
    <cfRule type="duplicateValues" dxfId="49" priority="22"/>
  </conditionalFormatting>
  <conditionalFormatting sqref="C465">
    <cfRule type="duplicateValues" dxfId="48" priority="21"/>
  </conditionalFormatting>
  <conditionalFormatting sqref="B478:B483 B466:B474">
    <cfRule type="duplicateValues" dxfId="47" priority="18"/>
  </conditionalFormatting>
  <conditionalFormatting sqref="B475">
    <cfRule type="duplicateValues" dxfId="46" priority="17"/>
  </conditionalFormatting>
  <conditionalFormatting sqref="B476:B477">
    <cfRule type="duplicateValues" dxfId="45" priority="15"/>
  </conditionalFormatting>
  <conditionalFormatting sqref="C476:C477">
    <cfRule type="duplicateValues" dxfId="44" priority="14"/>
  </conditionalFormatting>
  <conditionalFormatting sqref="B476:B477">
    <cfRule type="duplicateValues" dxfId="43" priority="16"/>
  </conditionalFormatting>
  <conditionalFormatting sqref="B506:B1048576 B1:B483">
    <cfRule type="duplicateValues" dxfId="42" priority="13"/>
  </conditionalFormatting>
  <conditionalFormatting sqref="B466:B475">
    <cfRule type="duplicateValues" dxfId="41" priority="52"/>
  </conditionalFormatting>
  <conditionalFormatting sqref="B466:B483">
    <cfRule type="duplicateValues" dxfId="40" priority="54"/>
  </conditionalFormatting>
  <conditionalFormatting sqref="B1:B502 B506:B1048576">
    <cfRule type="duplicateValues" dxfId="39" priority="10"/>
  </conditionalFormatting>
  <conditionalFormatting sqref="B484:B502">
    <cfRule type="duplicateValues" dxfId="38" priority="62"/>
  </conditionalFormatting>
  <conditionalFormatting sqref="B503">
    <cfRule type="duplicateValues" dxfId="37" priority="6"/>
  </conditionalFormatting>
  <conditionalFormatting sqref="B503">
    <cfRule type="duplicateValues" dxfId="36" priority="7"/>
  </conditionalFormatting>
  <conditionalFormatting sqref="B504">
    <cfRule type="duplicateValues" dxfId="35" priority="3"/>
  </conditionalFormatting>
  <conditionalFormatting sqref="B504">
    <cfRule type="duplicateValues" dxfId="34" priority="4"/>
  </conditionalFormatting>
  <conditionalFormatting sqref="B504">
    <cfRule type="duplicateValues" dxfId="33" priority="5"/>
  </conditionalFormatting>
  <conditionalFormatting sqref="B505">
    <cfRule type="duplicateValues" dxfId="32" priority="2"/>
  </conditionalFormatting>
  <conditionalFormatting sqref="B505">
    <cfRule type="duplicateValues" dxfId="3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F2D7-4B89-45E3-8B53-5E030501A2E5}">
  <dimension ref="A1:G857"/>
  <sheetViews>
    <sheetView zoomScale="90" zoomScaleNormal="90" workbookViewId="0">
      <pane ySplit="1" topLeftCell="A2" activePane="bottomLeft" state="frozen"/>
      <selection activeCell="B11" sqref="B11"/>
      <selection pane="bottomLeft" activeCell="G1" sqref="G1"/>
    </sheetView>
  </sheetViews>
  <sheetFormatPr defaultColWidth="8.7109375" defaultRowHeight="14.25" customHeight="1" x14ac:dyDescent="0.25"/>
  <cols>
    <col min="1" max="1" width="11.7109375" style="7" customWidth="1"/>
    <col min="2" max="2" width="27.28515625" style="7" customWidth="1"/>
    <col min="3" max="3" width="43.42578125" style="7" customWidth="1"/>
    <col min="4" max="4" width="18.42578125" style="7" customWidth="1"/>
    <col min="5" max="5" width="25.7109375" style="7" customWidth="1"/>
    <col min="6" max="6" width="48.42578125" style="7" customWidth="1"/>
    <col min="7" max="7" width="12.42578125" style="7" bestFit="1" customWidth="1"/>
    <col min="8" max="16384" width="8.7109375" style="7"/>
  </cols>
  <sheetData>
    <row r="1" spans="1:7" s="32" customFormat="1" ht="14.25" customHeight="1" x14ac:dyDescent="0.25">
      <c r="A1" s="33" t="s">
        <v>12</v>
      </c>
      <c r="B1" s="34" t="s">
        <v>11</v>
      </c>
      <c r="C1" s="35" t="s">
        <v>1161</v>
      </c>
      <c r="D1" s="35" t="s">
        <v>1162</v>
      </c>
      <c r="E1" s="35" t="s">
        <v>1163</v>
      </c>
      <c r="F1" s="36" t="s">
        <v>13</v>
      </c>
      <c r="G1" s="36" t="s">
        <v>14</v>
      </c>
    </row>
    <row r="2" spans="1:7" ht="14.25" customHeight="1" x14ac:dyDescent="0.25">
      <c r="A2" s="42" t="s">
        <v>432</v>
      </c>
      <c r="B2" s="38" t="s">
        <v>17</v>
      </c>
      <c r="C2" s="38"/>
      <c r="D2" s="38" t="s">
        <v>1165</v>
      </c>
      <c r="E2" s="38" t="s">
        <v>1241</v>
      </c>
      <c r="F2" s="38" t="s">
        <v>433</v>
      </c>
      <c r="G2" s="38" t="s">
        <v>434</v>
      </c>
    </row>
    <row r="3" spans="1:7" ht="14.25" customHeight="1" x14ac:dyDescent="0.25">
      <c r="A3" s="42" t="s">
        <v>435</v>
      </c>
      <c r="B3" s="38" t="s">
        <v>21</v>
      </c>
      <c r="C3" s="38" t="s">
        <v>1355</v>
      </c>
      <c r="D3" s="38" t="s">
        <v>1313</v>
      </c>
      <c r="E3" s="38" t="s">
        <v>1356</v>
      </c>
      <c r="F3" s="38" t="s">
        <v>436</v>
      </c>
      <c r="G3" s="38" t="s">
        <v>434</v>
      </c>
    </row>
    <row r="4" spans="1:7" ht="14.25" customHeight="1" x14ac:dyDescent="0.25">
      <c r="A4" s="39" t="s">
        <v>437</v>
      </c>
      <c r="B4" s="38" t="s">
        <v>37</v>
      </c>
      <c r="C4" s="38" t="s">
        <v>1236</v>
      </c>
      <c r="D4" s="38" t="s">
        <v>1165</v>
      </c>
      <c r="E4" s="38" t="s">
        <v>1237</v>
      </c>
      <c r="F4" s="38" t="s">
        <v>438</v>
      </c>
      <c r="G4" s="38" t="s">
        <v>434</v>
      </c>
    </row>
    <row r="5" spans="1:7" ht="14.25" customHeight="1" x14ac:dyDescent="0.25">
      <c r="A5" s="38" t="s">
        <v>439</v>
      </c>
      <c r="B5" s="38" t="s">
        <v>342</v>
      </c>
      <c r="C5" s="38"/>
      <c r="D5" s="38" t="s">
        <v>1165</v>
      </c>
      <c r="E5" s="38" t="s">
        <v>1325</v>
      </c>
      <c r="F5" s="38" t="s">
        <v>440</v>
      </c>
      <c r="G5" s="38" t="s">
        <v>434</v>
      </c>
    </row>
    <row r="6" spans="1:7" ht="14.25" customHeight="1" x14ac:dyDescent="0.25">
      <c r="A6" s="39" t="s">
        <v>447</v>
      </c>
      <c r="B6" s="38" t="s">
        <v>37</v>
      </c>
      <c r="C6" s="38" t="s">
        <v>1236</v>
      </c>
      <c r="D6" s="38" t="s">
        <v>1165</v>
      </c>
      <c r="E6" s="38" t="s">
        <v>1237</v>
      </c>
      <c r="F6" s="38" t="s">
        <v>448</v>
      </c>
      <c r="G6" s="38" t="s">
        <v>434</v>
      </c>
    </row>
    <row r="7" spans="1:7" ht="14.25" customHeight="1" x14ac:dyDescent="0.25">
      <c r="A7" s="39" t="s">
        <v>449</v>
      </c>
      <c r="B7" s="38" t="s">
        <v>37</v>
      </c>
      <c r="C7" s="38" t="s">
        <v>1236</v>
      </c>
      <c r="D7" s="38" t="s">
        <v>1165</v>
      </c>
      <c r="E7" s="38" t="s">
        <v>1237</v>
      </c>
      <c r="F7" s="38" t="s">
        <v>450</v>
      </c>
      <c r="G7" s="38" t="s">
        <v>434</v>
      </c>
    </row>
    <row r="8" spans="1:7" ht="14.25" customHeight="1" x14ac:dyDescent="0.25">
      <c r="A8" s="39" t="s">
        <v>451</v>
      </c>
      <c r="B8" s="38" t="s">
        <v>37</v>
      </c>
      <c r="C8" s="38" t="s">
        <v>1236</v>
      </c>
      <c r="D8" s="38" t="s">
        <v>1165</v>
      </c>
      <c r="E8" s="38" t="s">
        <v>1237</v>
      </c>
      <c r="F8" s="38" t="s">
        <v>452</v>
      </c>
      <c r="G8" s="38" t="s">
        <v>434</v>
      </c>
    </row>
    <row r="9" spans="1:7" ht="14.25" customHeight="1" x14ac:dyDescent="0.25">
      <c r="A9" s="38" t="s">
        <v>441</v>
      </c>
      <c r="B9" s="38" t="s">
        <v>1201</v>
      </c>
      <c r="C9" s="38"/>
      <c r="D9" s="38"/>
      <c r="E9" s="38" t="s">
        <v>1242</v>
      </c>
      <c r="F9" s="38" t="s">
        <v>442</v>
      </c>
      <c r="G9" s="38" t="s">
        <v>434</v>
      </c>
    </row>
    <row r="10" spans="1:7" ht="14.25" customHeight="1" x14ac:dyDescent="0.25">
      <c r="A10" s="39" t="s">
        <v>443</v>
      </c>
      <c r="B10" s="38" t="s">
        <v>37</v>
      </c>
      <c r="C10" s="38" t="s">
        <v>1236</v>
      </c>
      <c r="D10" s="38" t="s">
        <v>1165</v>
      </c>
      <c r="E10" s="38" t="s">
        <v>1237</v>
      </c>
      <c r="F10" s="38" t="s">
        <v>444</v>
      </c>
      <c r="G10" s="38" t="s">
        <v>434</v>
      </c>
    </row>
    <row r="11" spans="1:7" ht="14.25" customHeight="1" x14ac:dyDescent="0.25">
      <c r="A11" s="38" t="s">
        <v>445</v>
      </c>
      <c r="B11" s="38" t="s">
        <v>1201</v>
      </c>
      <c r="C11" s="38"/>
      <c r="D11" s="38"/>
      <c r="E11" s="38" t="s">
        <v>1242</v>
      </c>
      <c r="F11" s="38" t="s">
        <v>446</v>
      </c>
      <c r="G11" s="38" t="s">
        <v>434</v>
      </c>
    </row>
    <row r="12" spans="1:7" ht="14.25" customHeight="1" x14ac:dyDescent="0.25">
      <c r="A12" s="39" t="s">
        <v>607</v>
      </c>
      <c r="B12" s="38" t="s">
        <v>133</v>
      </c>
      <c r="C12" s="38"/>
      <c r="D12" s="38" t="s">
        <v>1165</v>
      </c>
      <c r="E12" s="38" t="s">
        <v>1247</v>
      </c>
      <c r="F12" s="38" t="s">
        <v>608</v>
      </c>
      <c r="G12" s="38" t="s">
        <v>606</v>
      </c>
    </row>
    <row r="13" spans="1:7" ht="14.25" customHeight="1" x14ac:dyDescent="0.25">
      <c r="A13" s="42" t="s">
        <v>604</v>
      </c>
      <c r="B13" s="38" t="s">
        <v>17</v>
      </c>
      <c r="C13" s="38"/>
      <c r="D13" s="38" t="s">
        <v>1165</v>
      </c>
      <c r="E13" s="38" t="s">
        <v>1240</v>
      </c>
      <c r="F13" s="38" t="s">
        <v>605</v>
      </c>
      <c r="G13" s="38" t="s">
        <v>606</v>
      </c>
    </row>
    <row r="14" spans="1:7" ht="14.25" customHeight="1" x14ac:dyDescent="0.25">
      <c r="A14" s="38" t="s">
        <v>1174</v>
      </c>
      <c r="B14" s="38" t="s">
        <v>37</v>
      </c>
      <c r="C14" s="38" t="s">
        <v>1168</v>
      </c>
      <c r="D14" s="38" t="s">
        <v>1165</v>
      </c>
      <c r="E14" s="38" t="s">
        <v>1166</v>
      </c>
      <c r="F14" s="38" t="s">
        <v>1175</v>
      </c>
      <c r="G14" s="38" t="s">
        <v>606</v>
      </c>
    </row>
    <row r="15" spans="1:7" ht="14.25" customHeight="1" x14ac:dyDescent="0.25">
      <c r="A15" s="23" t="s">
        <v>1126</v>
      </c>
      <c r="B15" s="38" t="str">
        <f>VLOOKUP(A15,'[1]Provider Contacts List with VFC'!$A$12:$U$1505,7,FALSE)</f>
        <v>Pharmacy : independent</v>
      </c>
      <c r="C15" s="38" t="str">
        <f>VLOOKUP(A15,'[1]Provider Contacts List with VFC'!$A$12:$U$1505,2,FALSE)</f>
        <v>Northwesten Drug Co. Inc</v>
      </c>
      <c r="D15" s="38"/>
      <c r="E15" s="38" t="s">
        <v>1242</v>
      </c>
      <c r="F15" s="38" t="s">
        <v>1127</v>
      </c>
      <c r="G15" s="38" t="str">
        <f>VLOOKUP(A15,'[1]Provider Contacts List with VFC'!$A$12:$U$1505,5,FALSE)</f>
        <v>Alexander</v>
      </c>
    </row>
    <row r="16" spans="1:7" ht="14.25" customHeight="1" x14ac:dyDescent="0.25">
      <c r="A16" s="42" t="s">
        <v>933</v>
      </c>
      <c r="B16" s="38" t="s">
        <v>21</v>
      </c>
      <c r="C16" s="38"/>
      <c r="D16" s="38" t="s">
        <v>1165</v>
      </c>
      <c r="E16" s="38" t="s">
        <v>1325</v>
      </c>
      <c r="F16" s="38" t="s">
        <v>934</v>
      </c>
      <c r="G16" s="38" t="s">
        <v>932</v>
      </c>
    </row>
    <row r="17" spans="1:7" ht="14.25" customHeight="1" x14ac:dyDescent="0.25">
      <c r="A17" s="42" t="s">
        <v>930</v>
      </c>
      <c r="B17" s="38" t="s">
        <v>17</v>
      </c>
      <c r="C17" s="38"/>
      <c r="D17" s="38" t="s">
        <v>1165</v>
      </c>
      <c r="E17" s="38" t="s">
        <v>1215</v>
      </c>
      <c r="F17" s="38" t="s">
        <v>931</v>
      </c>
      <c r="G17" s="38" t="s">
        <v>932</v>
      </c>
    </row>
    <row r="18" spans="1:7" ht="14.25" customHeight="1" x14ac:dyDescent="0.25">
      <c r="A18" s="42" t="s">
        <v>570</v>
      </c>
      <c r="B18" s="38" t="s">
        <v>17</v>
      </c>
      <c r="C18" s="38"/>
      <c r="D18" s="38" t="s">
        <v>1165</v>
      </c>
      <c r="E18" s="38" t="s">
        <v>1241</v>
      </c>
      <c r="F18" s="38" t="s">
        <v>571</v>
      </c>
      <c r="G18" s="38" t="s">
        <v>572</v>
      </c>
    </row>
    <row r="19" spans="1:7" ht="14.25" customHeight="1" x14ac:dyDescent="0.25">
      <c r="A19" s="42" t="s">
        <v>573</v>
      </c>
      <c r="B19" s="38" t="s">
        <v>21</v>
      </c>
      <c r="C19" s="38" t="s">
        <v>1375</v>
      </c>
      <c r="D19" s="38" t="s">
        <v>1313</v>
      </c>
      <c r="E19" s="38" t="s">
        <v>1372</v>
      </c>
      <c r="F19" s="38" t="s">
        <v>574</v>
      </c>
      <c r="G19" s="38" t="s">
        <v>572</v>
      </c>
    </row>
    <row r="20" spans="1:7" ht="14.25" customHeight="1" x14ac:dyDescent="0.25">
      <c r="A20" s="42" t="s">
        <v>549</v>
      </c>
      <c r="B20" s="38" t="s">
        <v>17</v>
      </c>
      <c r="C20" s="38"/>
      <c r="D20" s="38" t="s">
        <v>1165</v>
      </c>
      <c r="E20" s="38" t="s">
        <v>1215</v>
      </c>
      <c r="F20" s="38" t="s">
        <v>550</v>
      </c>
      <c r="G20" s="38" t="s">
        <v>551</v>
      </c>
    </row>
    <row r="21" spans="1:7" ht="14.25" customHeight="1" x14ac:dyDescent="0.25">
      <c r="A21" s="42" t="s">
        <v>554</v>
      </c>
      <c r="B21" s="38" t="s">
        <v>21</v>
      </c>
      <c r="C21" s="38"/>
      <c r="D21" s="38" t="s">
        <v>1165</v>
      </c>
      <c r="E21" s="38" t="s">
        <v>1325</v>
      </c>
      <c r="F21" s="38" t="s">
        <v>555</v>
      </c>
      <c r="G21" s="38" t="s">
        <v>551</v>
      </c>
    </row>
    <row r="22" spans="1:7" ht="14.25" customHeight="1" x14ac:dyDescent="0.25">
      <c r="A22" s="39" t="s">
        <v>552</v>
      </c>
      <c r="B22" s="38" t="str">
        <f>VLOOKUP(A22,'[1]Provider Contacts List with VFC'!$A$12:$U$1505,7,FALSE)</f>
        <v>Pharmacy : independent</v>
      </c>
      <c r="C22" s="38" t="str">
        <f>VLOOKUP(A22,'[1]Provider Contacts List with VFC'!$A$12:$U$1505,2,FALSE)</f>
        <v>Boone Drugs, Inc.</v>
      </c>
      <c r="D22" s="38"/>
      <c r="E22" s="38" t="s">
        <v>1320</v>
      </c>
      <c r="F22" s="38" t="s">
        <v>553</v>
      </c>
      <c r="G22" s="38" t="str">
        <f>VLOOKUP(A22,'[1]Provider Contacts List with VFC'!$A$12:$U$1505,5,FALSE)</f>
        <v>Ashe</v>
      </c>
    </row>
    <row r="23" spans="1:7" ht="14.25" customHeight="1" x14ac:dyDescent="0.25">
      <c r="A23" s="42" t="s">
        <v>556</v>
      </c>
      <c r="B23" s="38" t="s">
        <v>17</v>
      </c>
      <c r="C23" s="38"/>
      <c r="D23" s="38" t="s">
        <v>1165</v>
      </c>
      <c r="E23" s="38" t="s">
        <v>1240</v>
      </c>
      <c r="F23" s="38" t="s">
        <v>557</v>
      </c>
      <c r="G23" s="38" t="s">
        <v>558</v>
      </c>
    </row>
    <row r="24" spans="1:7" ht="14.25" customHeight="1" x14ac:dyDescent="0.25">
      <c r="A24" s="39" t="s">
        <v>1292</v>
      </c>
      <c r="B24" s="38" t="s">
        <v>37</v>
      </c>
      <c r="C24" s="38" t="s">
        <v>1284</v>
      </c>
      <c r="D24" s="38" t="s">
        <v>1165</v>
      </c>
      <c r="E24" s="38" t="s">
        <v>1249</v>
      </c>
      <c r="F24" s="38" t="s">
        <v>1293</v>
      </c>
      <c r="G24" s="38" t="s">
        <v>558</v>
      </c>
    </row>
    <row r="25" spans="1:7" ht="14.25" customHeight="1" x14ac:dyDescent="0.25">
      <c r="A25" s="42" t="s">
        <v>393</v>
      </c>
      <c r="B25" s="38" t="s">
        <v>17</v>
      </c>
      <c r="C25" s="38"/>
      <c r="D25" s="38" t="s">
        <v>1165</v>
      </c>
      <c r="E25" s="38" t="s">
        <v>1301</v>
      </c>
      <c r="F25" s="38" t="s">
        <v>394</v>
      </c>
      <c r="G25" s="38" t="s">
        <v>395</v>
      </c>
    </row>
    <row r="26" spans="1:7" ht="14.25" customHeight="1" x14ac:dyDescent="0.25">
      <c r="A26" s="42" t="s">
        <v>398</v>
      </c>
      <c r="B26" s="38" t="s">
        <v>21</v>
      </c>
      <c r="C26" s="38" t="s">
        <v>1358</v>
      </c>
      <c r="D26" s="38" t="s">
        <v>1313</v>
      </c>
      <c r="E26" s="38" t="s">
        <v>1356</v>
      </c>
      <c r="F26" s="38" t="s">
        <v>399</v>
      </c>
      <c r="G26" s="38" t="s">
        <v>395</v>
      </c>
    </row>
    <row r="27" spans="1:7" ht="14.25" customHeight="1" x14ac:dyDescent="0.25">
      <c r="A27" s="42" t="s">
        <v>1022</v>
      </c>
      <c r="B27" s="38" t="s">
        <v>17</v>
      </c>
      <c r="C27" s="38"/>
      <c r="D27" s="38" t="s">
        <v>1165</v>
      </c>
      <c r="E27" s="38" t="s">
        <v>1301</v>
      </c>
      <c r="F27" s="38" t="s">
        <v>1023</v>
      </c>
      <c r="G27" s="38" t="s">
        <v>1024</v>
      </c>
    </row>
    <row r="28" spans="1:7" ht="14.25" customHeight="1" x14ac:dyDescent="0.25">
      <c r="A28" s="38" t="s">
        <v>1027</v>
      </c>
      <c r="B28" s="38" t="s">
        <v>37</v>
      </c>
      <c r="C28" s="38" t="s">
        <v>1028</v>
      </c>
      <c r="D28" s="38" t="s">
        <v>1165</v>
      </c>
      <c r="E28" s="38" t="s">
        <v>1330</v>
      </c>
      <c r="F28" s="38" t="s">
        <v>1028</v>
      </c>
      <c r="G28" s="38" t="s">
        <v>1024</v>
      </c>
    </row>
    <row r="29" spans="1:7" ht="14.25" customHeight="1" x14ac:dyDescent="0.25">
      <c r="A29" s="38" t="s">
        <v>1331</v>
      </c>
      <c r="B29" s="38" t="s">
        <v>37</v>
      </c>
      <c r="C29" s="38" t="s">
        <v>939</v>
      </c>
      <c r="D29" s="38" t="s">
        <v>1165</v>
      </c>
      <c r="E29" s="38" t="s">
        <v>1330</v>
      </c>
      <c r="F29" s="38" t="s">
        <v>1332</v>
      </c>
      <c r="G29" s="38" t="s">
        <v>1024</v>
      </c>
    </row>
    <row r="30" spans="1:7" ht="14.25" customHeight="1" x14ac:dyDescent="0.25">
      <c r="A30" s="42" t="s">
        <v>1025</v>
      </c>
      <c r="B30" s="38" t="s">
        <v>21</v>
      </c>
      <c r="C30" s="38" t="s">
        <v>1358</v>
      </c>
      <c r="D30" s="38" t="s">
        <v>1313</v>
      </c>
      <c r="E30" s="38" t="s">
        <v>1356</v>
      </c>
      <c r="F30" s="38" t="s">
        <v>1026</v>
      </c>
      <c r="G30" s="38" t="s">
        <v>1024</v>
      </c>
    </row>
    <row r="31" spans="1:7" ht="14.25" customHeight="1" x14ac:dyDescent="0.25">
      <c r="A31" s="42" t="s">
        <v>735</v>
      </c>
      <c r="B31" s="38" t="s">
        <v>17</v>
      </c>
      <c r="C31" s="38"/>
      <c r="D31" s="38" t="s">
        <v>1165</v>
      </c>
      <c r="E31" s="38" t="s">
        <v>1301</v>
      </c>
      <c r="F31" s="38" t="s">
        <v>736</v>
      </c>
      <c r="G31" s="38" t="s">
        <v>734</v>
      </c>
    </row>
    <row r="32" spans="1:7" ht="14.25" customHeight="1" x14ac:dyDescent="0.25">
      <c r="A32" s="47" t="s">
        <v>732</v>
      </c>
      <c r="B32" s="38" t="s">
        <v>21</v>
      </c>
      <c r="C32" s="38"/>
      <c r="D32" s="38" t="s">
        <v>1165</v>
      </c>
      <c r="E32" s="38" t="s">
        <v>1325</v>
      </c>
      <c r="F32" s="46" t="s">
        <v>733</v>
      </c>
      <c r="G32" s="46" t="s">
        <v>734</v>
      </c>
    </row>
    <row r="33" spans="1:7" ht="14.25" customHeight="1" x14ac:dyDescent="0.25">
      <c r="A33" s="39" t="s">
        <v>737</v>
      </c>
      <c r="B33" s="38" t="s">
        <v>37</v>
      </c>
      <c r="C33" s="38" t="s">
        <v>1177</v>
      </c>
      <c r="D33" s="38" t="s">
        <v>1165</v>
      </c>
      <c r="E33" s="38" t="s">
        <v>1166</v>
      </c>
      <c r="F33" s="38" t="s">
        <v>738</v>
      </c>
      <c r="G33" s="38" t="s">
        <v>734</v>
      </c>
    </row>
    <row r="34" spans="1:7" ht="14.25" customHeight="1" x14ac:dyDescent="0.25">
      <c r="A34" s="42" t="s">
        <v>228</v>
      </c>
      <c r="B34" s="38" t="s">
        <v>17</v>
      </c>
      <c r="C34" s="38"/>
      <c r="D34" s="38" t="s">
        <v>1165</v>
      </c>
      <c r="E34" s="38" t="s">
        <v>1301</v>
      </c>
      <c r="F34" s="38" t="s">
        <v>229</v>
      </c>
      <c r="G34" s="38" t="s">
        <v>227</v>
      </c>
    </row>
    <row r="35" spans="1:7" ht="14.25" customHeight="1" x14ac:dyDescent="0.25">
      <c r="A35" s="39" t="s">
        <v>240</v>
      </c>
      <c r="B35" s="38" t="s">
        <v>37</v>
      </c>
      <c r="C35" s="38" t="s">
        <v>1177</v>
      </c>
      <c r="D35" s="38" t="s">
        <v>1165</v>
      </c>
      <c r="E35" s="38" t="s">
        <v>1166</v>
      </c>
      <c r="F35" s="38" t="s">
        <v>241</v>
      </c>
      <c r="G35" s="38" t="s">
        <v>227</v>
      </c>
    </row>
    <row r="36" spans="1:7" ht="14.25" customHeight="1" x14ac:dyDescent="0.25">
      <c r="A36" s="39" t="s">
        <v>232</v>
      </c>
      <c r="B36" s="38" t="s">
        <v>37</v>
      </c>
      <c r="C36" s="38" t="s">
        <v>1177</v>
      </c>
      <c r="D36" s="38" t="s">
        <v>1165</v>
      </c>
      <c r="E36" s="38" t="s">
        <v>1166</v>
      </c>
      <c r="F36" s="38" t="s">
        <v>233</v>
      </c>
      <c r="G36" s="38" t="s">
        <v>227</v>
      </c>
    </row>
    <row r="37" spans="1:7" ht="14.25" customHeight="1" x14ac:dyDescent="0.25">
      <c r="A37" s="40" t="s">
        <v>236</v>
      </c>
      <c r="B37" s="38" t="s">
        <v>1201</v>
      </c>
      <c r="C37" s="38" t="s">
        <v>1243</v>
      </c>
      <c r="D37" s="38"/>
      <c r="E37" s="38" t="s">
        <v>1242</v>
      </c>
      <c r="F37" s="38" t="s">
        <v>237</v>
      </c>
      <c r="G37" s="38" t="s">
        <v>227</v>
      </c>
    </row>
    <row r="38" spans="1:7" ht="14.25" customHeight="1" x14ac:dyDescent="0.25">
      <c r="A38" s="40" t="s">
        <v>238</v>
      </c>
      <c r="B38" s="38" t="s">
        <v>1201</v>
      </c>
      <c r="C38" s="38" t="s">
        <v>1243</v>
      </c>
      <c r="D38" s="38"/>
      <c r="E38" s="38" t="s">
        <v>1242</v>
      </c>
      <c r="F38" s="38" t="s">
        <v>239</v>
      </c>
      <c r="G38" s="38" t="s">
        <v>227</v>
      </c>
    </row>
    <row r="39" spans="1:7" ht="14.25" customHeight="1" x14ac:dyDescent="0.25">
      <c r="A39" s="39" t="s">
        <v>242</v>
      </c>
      <c r="B39" s="38" t="s">
        <v>37</v>
      </c>
      <c r="C39" s="38" t="s">
        <v>1248</v>
      </c>
      <c r="D39" s="38" t="s">
        <v>1165</v>
      </c>
      <c r="E39" s="38" t="s">
        <v>1249</v>
      </c>
      <c r="F39" s="38" t="s">
        <v>243</v>
      </c>
      <c r="G39" s="38" t="s">
        <v>227</v>
      </c>
    </row>
    <row r="40" spans="1:7" ht="14.25" customHeight="1" x14ac:dyDescent="0.25">
      <c r="A40" s="42" t="s">
        <v>230</v>
      </c>
      <c r="B40" s="38" t="s">
        <v>21</v>
      </c>
      <c r="C40" s="38"/>
      <c r="D40" s="38" t="s">
        <v>1313</v>
      </c>
      <c r="E40" s="38" t="s">
        <v>1356</v>
      </c>
      <c r="F40" s="38" t="s">
        <v>231</v>
      </c>
      <c r="G40" s="38" t="s">
        <v>227</v>
      </c>
    </row>
    <row r="41" spans="1:7" ht="14.25" customHeight="1" x14ac:dyDescent="0.25">
      <c r="A41" s="38" t="s">
        <v>234</v>
      </c>
      <c r="B41" s="38" t="s">
        <v>1193</v>
      </c>
      <c r="C41" s="38" t="s">
        <v>235</v>
      </c>
      <c r="D41" s="38"/>
      <c r="E41" s="38" t="s">
        <v>1166</v>
      </c>
      <c r="F41" s="38" t="s">
        <v>235</v>
      </c>
      <c r="G41" s="38" t="s">
        <v>227</v>
      </c>
    </row>
    <row r="42" spans="1:7" ht="14.25" customHeight="1" x14ac:dyDescent="0.25">
      <c r="A42" s="39" t="s">
        <v>225</v>
      </c>
      <c r="B42" s="38" t="s">
        <v>21</v>
      </c>
      <c r="C42" s="38" t="s">
        <v>1318</v>
      </c>
      <c r="D42" s="38" t="s">
        <v>1313</v>
      </c>
      <c r="E42" s="38" t="s">
        <v>1314</v>
      </c>
      <c r="F42" s="38" t="s">
        <v>226</v>
      </c>
      <c r="G42" s="38" t="s">
        <v>227</v>
      </c>
    </row>
    <row r="43" spans="1:7" ht="14.25" customHeight="1" x14ac:dyDescent="0.25">
      <c r="A43" s="42" t="s">
        <v>307</v>
      </c>
      <c r="B43" s="38" t="s">
        <v>21</v>
      </c>
      <c r="C43" s="38" t="s">
        <v>1373</v>
      </c>
      <c r="D43" s="38" t="s">
        <v>1313</v>
      </c>
      <c r="E43" s="38" t="s">
        <v>1372</v>
      </c>
      <c r="F43" s="38" t="s">
        <v>308</v>
      </c>
      <c r="G43" s="38" t="s">
        <v>294</v>
      </c>
    </row>
    <row r="44" spans="1:7" ht="14.25" customHeight="1" x14ac:dyDescent="0.25">
      <c r="A44" s="39" t="s">
        <v>1108</v>
      </c>
      <c r="B44" s="38" t="s">
        <v>37</v>
      </c>
      <c r="C44" s="38" t="s">
        <v>1361</v>
      </c>
      <c r="D44" s="38" t="s">
        <v>1165</v>
      </c>
      <c r="E44" s="38" t="s">
        <v>1360</v>
      </c>
      <c r="F44" s="38" t="s">
        <v>1109</v>
      </c>
      <c r="G44" s="38" t="s">
        <v>294</v>
      </c>
    </row>
    <row r="45" spans="1:7" ht="14.25" customHeight="1" x14ac:dyDescent="0.25">
      <c r="A45" s="39" t="s">
        <v>301</v>
      </c>
      <c r="B45" s="38" t="s">
        <v>37</v>
      </c>
      <c r="C45" s="38" t="s">
        <v>1361</v>
      </c>
      <c r="D45" s="38" t="s">
        <v>1165</v>
      </c>
      <c r="E45" s="38" t="s">
        <v>1360</v>
      </c>
      <c r="F45" s="38" t="s">
        <v>302</v>
      </c>
      <c r="G45" s="38" t="s">
        <v>294</v>
      </c>
    </row>
    <row r="46" spans="1:7" ht="14.25" customHeight="1" x14ac:dyDescent="0.25">
      <c r="A46" s="38" t="s">
        <v>310</v>
      </c>
      <c r="B46" s="38" t="s">
        <v>1201</v>
      </c>
      <c r="C46" s="38" t="s">
        <v>1223</v>
      </c>
      <c r="D46" s="38"/>
      <c r="E46" s="38" t="s">
        <v>1216</v>
      </c>
      <c r="F46" s="38" t="s">
        <v>311</v>
      </c>
      <c r="G46" s="38" t="s">
        <v>294</v>
      </c>
    </row>
    <row r="47" spans="1:7" ht="14.25" customHeight="1" x14ac:dyDescent="0.25">
      <c r="A47" s="42" t="s">
        <v>292</v>
      </c>
      <c r="B47" s="38" t="s">
        <v>17</v>
      </c>
      <c r="C47" s="38"/>
      <c r="D47" s="38" t="s">
        <v>1165</v>
      </c>
      <c r="E47" s="38" t="s">
        <v>1215</v>
      </c>
      <c r="F47" s="38" t="s">
        <v>293</v>
      </c>
      <c r="G47" s="38" t="s">
        <v>294</v>
      </c>
    </row>
    <row r="48" spans="1:7" ht="14.25" customHeight="1" x14ac:dyDescent="0.2">
      <c r="A48" s="39" t="s">
        <v>303</v>
      </c>
      <c r="B48" s="38" t="s">
        <v>37</v>
      </c>
      <c r="C48" s="38" t="s">
        <v>1282</v>
      </c>
      <c r="D48" s="38" t="s">
        <v>1165</v>
      </c>
      <c r="E48" s="38" t="s">
        <v>1249</v>
      </c>
      <c r="F48" s="38" t="s">
        <v>304</v>
      </c>
      <c r="G48" s="38" t="s">
        <v>294</v>
      </c>
    </row>
    <row r="49" spans="1:7" ht="14.25" customHeight="1" x14ac:dyDescent="0.2">
      <c r="A49" s="42" t="s">
        <v>312</v>
      </c>
      <c r="B49" s="38" t="s">
        <v>21</v>
      </c>
      <c r="C49" s="38" t="s">
        <v>1373</v>
      </c>
      <c r="D49" s="38" t="s">
        <v>1313</v>
      </c>
      <c r="E49" s="38" t="s">
        <v>1372</v>
      </c>
      <c r="F49" s="38" t="s">
        <v>313</v>
      </c>
      <c r="G49" s="38" t="s">
        <v>294</v>
      </c>
    </row>
    <row r="50" spans="1:7" ht="14.25" customHeight="1" x14ac:dyDescent="0.2">
      <c r="A50" s="39" t="s">
        <v>305</v>
      </c>
      <c r="B50" s="38" t="s">
        <v>37</v>
      </c>
      <c r="C50" s="38" t="s">
        <v>1282</v>
      </c>
      <c r="D50" s="38" t="s">
        <v>1165</v>
      </c>
      <c r="E50" s="38" t="s">
        <v>1249</v>
      </c>
      <c r="F50" s="38" t="s">
        <v>306</v>
      </c>
      <c r="G50" s="38" t="s">
        <v>294</v>
      </c>
    </row>
    <row r="51" spans="1:7" ht="14.25" customHeight="1" x14ac:dyDescent="0.2">
      <c r="A51" s="38" t="s">
        <v>1148</v>
      </c>
      <c r="B51" s="38" t="str">
        <f>VLOOKUP(A51,'[1]Provider Contacts List with VFC'!$A$12:$U$1505,7,FALSE)</f>
        <v>Other</v>
      </c>
      <c r="C51" s="38" t="str">
        <f>VLOOKUP(A51,'[1]Provider Contacts List with VFC'!$A$12:$U$1505,2,FALSE)</f>
        <v>Mountain Area Health Education Center (MAHEC)</v>
      </c>
      <c r="D51" s="38"/>
      <c r="E51" s="38" t="s">
        <v>1381</v>
      </c>
      <c r="F51" s="38" t="s">
        <v>1149</v>
      </c>
      <c r="G51" s="38" t="str">
        <f>VLOOKUP(A51,'[1]Provider Contacts List with VFC'!$A$12:$U$1505,5,FALSE)</f>
        <v>Buncombe</v>
      </c>
    </row>
    <row r="52" spans="1:7" ht="14.25" customHeight="1" x14ac:dyDescent="0.2">
      <c r="A52" s="42" t="s">
        <v>295</v>
      </c>
      <c r="B52" s="38" t="s">
        <v>21</v>
      </c>
      <c r="C52" s="38" t="s">
        <v>1326</v>
      </c>
      <c r="D52" s="38" t="s">
        <v>1165</v>
      </c>
      <c r="E52" s="38" t="s">
        <v>1325</v>
      </c>
      <c r="F52" s="38" t="s">
        <v>296</v>
      </c>
      <c r="G52" s="38" t="s">
        <v>294</v>
      </c>
    </row>
    <row r="53" spans="1:7" ht="14.25" customHeight="1" x14ac:dyDescent="0.2">
      <c r="A53" s="40">
        <v>110013</v>
      </c>
      <c r="B53" s="38" t="s">
        <v>1194</v>
      </c>
      <c r="C53" s="38" t="s">
        <v>300</v>
      </c>
      <c r="D53" s="38"/>
      <c r="E53" s="38" t="s">
        <v>1249</v>
      </c>
      <c r="F53" s="38" t="s">
        <v>300</v>
      </c>
      <c r="G53" s="38" t="s">
        <v>294</v>
      </c>
    </row>
    <row r="54" spans="1:7" ht="14.25" customHeight="1" x14ac:dyDescent="0.2">
      <c r="A54" s="39" t="s">
        <v>297</v>
      </c>
      <c r="B54" s="38" t="s">
        <v>37</v>
      </c>
      <c r="C54" s="38"/>
      <c r="D54" s="38" t="s">
        <v>1165</v>
      </c>
      <c r="E54" s="38" t="s">
        <v>1360</v>
      </c>
      <c r="F54" s="38" t="s">
        <v>298</v>
      </c>
      <c r="G54" s="38" t="s">
        <v>294</v>
      </c>
    </row>
    <row r="55" spans="1:7" ht="14.25" customHeight="1" x14ac:dyDescent="0.2">
      <c r="A55" s="42" t="s">
        <v>483</v>
      </c>
      <c r="B55" s="38" t="s">
        <v>21</v>
      </c>
      <c r="C55" s="38"/>
      <c r="D55" s="38" t="s">
        <v>1165</v>
      </c>
      <c r="E55" s="38" t="s">
        <v>1325</v>
      </c>
      <c r="F55" s="38" t="s">
        <v>484</v>
      </c>
      <c r="G55" s="38" t="s">
        <v>485</v>
      </c>
    </row>
    <row r="56" spans="1:7" ht="14.25" customHeight="1" x14ac:dyDescent="0.2">
      <c r="A56" s="42" t="s">
        <v>492</v>
      </c>
      <c r="B56" s="38" t="s">
        <v>21</v>
      </c>
      <c r="C56" s="38"/>
      <c r="D56" s="38" t="s">
        <v>1313</v>
      </c>
      <c r="E56" s="38" t="s">
        <v>1372</v>
      </c>
      <c r="F56" s="38" t="s">
        <v>493</v>
      </c>
      <c r="G56" s="38" t="s">
        <v>485</v>
      </c>
    </row>
    <row r="57" spans="1:7" ht="14.25" customHeight="1" x14ac:dyDescent="0.2">
      <c r="A57" s="42" t="s">
        <v>486</v>
      </c>
      <c r="B57" s="38" t="s">
        <v>17</v>
      </c>
      <c r="C57" s="38"/>
      <c r="D57" s="38" t="s">
        <v>1165</v>
      </c>
      <c r="E57" s="38" t="s">
        <v>1240</v>
      </c>
      <c r="F57" s="38" t="s">
        <v>487</v>
      </c>
      <c r="G57" s="38" t="s">
        <v>485</v>
      </c>
    </row>
    <row r="58" spans="1:7" ht="14.25" customHeight="1" x14ac:dyDescent="0.2">
      <c r="A58" s="39" t="s">
        <v>1283</v>
      </c>
      <c r="B58" s="38" t="s">
        <v>37</v>
      </c>
      <c r="C58" s="38" t="s">
        <v>1284</v>
      </c>
      <c r="D58" s="38" t="s">
        <v>1165</v>
      </c>
      <c r="E58" s="38" t="s">
        <v>1249</v>
      </c>
      <c r="F58" s="38" t="s">
        <v>1285</v>
      </c>
      <c r="G58" s="38" t="s">
        <v>485</v>
      </c>
    </row>
    <row r="59" spans="1:7" ht="14.25" customHeight="1" x14ac:dyDescent="0.2">
      <c r="A59" s="38" t="s">
        <v>1227</v>
      </c>
      <c r="B59" s="38" t="s">
        <v>202</v>
      </c>
      <c r="C59" s="38"/>
      <c r="D59" s="38" t="s">
        <v>1165</v>
      </c>
      <c r="E59" s="38" t="s">
        <v>1225</v>
      </c>
      <c r="F59" s="38" t="s">
        <v>1228</v>
      </c>
      <c r="G59" s="38" t="s">
        <v>485</v>
      </c>
    </row>
    <row r="60" spans="1:7" ht="14.25" customHeight="1" x14ac:dyDescent="0.2">
      <c r="A60" s="39" t="s">
        <v>488</v>
      </c>
      <c r="B60" s="38" t="s">
        <v>37</v>
      </c>
      <c r="C60" s="38" t="s">
        <v>1284</v>
      </c>
      <c r="D60" s="38" t="s">
        <v>1165</v>
      </c>
      <c r="E60" s="38" t="s">
        <v>1249</v>
      </c>
      <c r="F60" s="38" t="s">
        <v>489</v>
      </c>
      <c r="G60" s="38" t="s">
        <v>485</v>
      </c>
    </row>
    <row r="61" spans="1:7" ht="14.25" customHeight="1" x14ac:dyDescent="0.2">
      <c r="A61" s="42" t="s">
        <v>490</v>
      </c>
      <c r="B61" s="38" t="s">
        <v>21</v>
      </c>
      <c r="C61" s="38"/>
      <c r="D61" s="38" t="s">
        <v>1165</v>
      </c>
      <c r="E61" s="38" t="s">
        <v>1325</v>
      </c>
      <c r="F61" s="38" t="s">
        <v>491</v>
      </c>
      <c r="G61" s="38" t="s">
        <v>485</v>
      </c>
    </row>
    <row r="62" spans="1:7" ht="14.25" customHeight="1" x14ac:dyDescent="0.2">
      <c r="A62" s="42" t="s">
        <v>278</v>
      </c>
      <c r="B62" s="38" t="s">
        <v>17</v>
      </c>
      <c r="C62" s="38"/>
      <c r="D62" s="38" t="s">
        <v>1165</v>
      </c>
      <c r="E62" s="38" t="s">
        <v>1240</v>
      </c>
      <c r="F62" s="38" t="s">
        <v>279</v>
      </c>
      <c r="G62" s="38" t="s">
        <v>277</v>
      </c>
    </row>
    <row r="63" spans="1:7" ht="14.25" customHeight="1" x14ac:dyDescent="0.2">
      <c r="A63" s="40" t="s">
        <v>284</v>
      </c>
      <c r="B63" s="38" t="s">
        <v>1195</v>
      </c>
      <c r="C63" s="38" t="s">
        <v>1196</v>
      </c>
      <c r="D63" s="38"/>
      <c r="E63" s="38" t="s">
        <v>1166</v>
      </c>
      <c r="F63" s="38" t="s">
        <v>285</v>
      </c>
      <c r="G63" s="38" t="s">
        <v>277</v>
      </c>
    </row>
    <row r="64" spans="1:7" ht="14.25" customHeight="1" x14ac:dyDescent="0.2">
      <c r="A64" s="40" t="s">
        <v>286</v>
      </c>
      <c r="B64" s="38" t="s">
        <v>1194</v>
      </c>
      <c r="C64" s="38" t="s">
        <v>1123</v>
      </c>
      <c r="D64" s="38"/>
      <c r="E64" s="38" t="s">
        <v>1166</v>
      </c>
      <c r="F64" s="38" t="s">
        <v>287</v>
      </c>
      <c r="G64" s="38" t="s">
        <v>277</v>
      </c>
    </row>
    <row r="65" spans="1:7" ht="14.25" customHeight="1" x14ac:dyDescent="0.2">
      <c r="A65" s="39" t="s">
        <v>280</v>
      </c>
      <c r="B65" s="38" t="s">
        <v>37</v>
      </c>
      <c r="C65" s="38" t="s">
        <v>277</v>
      </c>
      <c r="D65" s="38" t="s">
        <v>1165</v>
      </c>
      <c r="E65" s="38" t="s">
        <v>1166</v>
      </c>
      <c r="F65" s="38" t="s">
        <v>281</v>
      </c>
      <c r="G65" s="38" t="s">
        <v>277</v>
      </c>
    </row>
    <row r="66" spans="1:7" ht="14.25" customHeight="1" x14ac:dyDescent="0.2">
      <c r="A66" s="39" t="s">
        <v>282</v>
      </c>
      <c r="B66" s="38" t="s">
        <v>37</v>
      </c>
      <c r="C66" s="38" t="s">
        <v>277</v>
      </c>
      <c r="D66" s="38" t="s">
        <v>1165</v>
      </c>
      <c r="E66" s="38" t="s">
        <v>1166</v>
      </c>
      <c r="F66" s="38" t="s">
        <v>283</v>
      </c>
      <c r="G66" s="38" t="s">
        <v>277</v>
      </c>
    </row>
    <row r="67" spans="1:7" ht="14.25" customHeight="1" x14ac:dyDescent="0.2">
      <c r="A67" s="40" t="s">
        <v>288</v>
      </c>
      <c r="B67" s="38" t="s">
        <v>1201</v>
      </c>
      <c r="C67" s="38" t="s">
        <v>289</v>
      </c>
      <c r="D67" s="38"/>
      <c r="E67" s="38" t="s">
        <v>1320</v>
      </c>
      <c r="F67" s="38" t="s">
        <v>289</v>
      </c>
      <c r="G67" s="38" t="s">
        <v>277</v>
      </c>
    </row>
    <row r="68" spans="1:7" ht="14.25" customHeight="1" x14ac:dyDescent="0.2">
      <c r="A68" s="40" t="s">
        <v>290</v>
      </c>
      <c r="B68" s="38" t="s">
        <v>1201</v>
      </c>
      <c r="C68" s="38" t="s">
        <v>289</v>
      </c>
      <c r="D68" s="38"/>
      <c r="E68" s="38" t="s">
        <v>1320</v>
      </c>
      <c r="F68" s="38" t="s">
        <v>291</v>
      </c>
      <c r="G68" s="38" t="s">
        <v>277</v>
      </c>
    </row>
    <row r="69" spans="1:7" ht="14.25" customHeight="1" x14ac:dyDescent="0.2">
      <c r="A69" s="42" t="s">
        <v>275</v>
      </c>
      <c r="B69" s="38" t="s">
        <v>21</v>
      </c>
      <c r="C69" s="38" t="s">
        <v>1375</v>
      </c>
      <c r="D69" s="38" t="s">
        <v>1313</v>
      </c>
      <c r="E69" s="38" t="s">
        <v>1372</v>
      </c>
      <c r="F69" s="38" t="s">
        <v>276</v>
      </c>
      <c r="G69" s="38" t="s">
        <v>277</v>
      </c>
    </row>
    <row r="70" spans="1:7" ht="14.25" customHeight="1" x14ac:dyDescent="0.2">
      <c r="A70" s="42" t="s">
        <v>534</v>
      </c>
      <c r="B70" s="38" t="s">
        <v>17</v>
      </c>
      <c r="C70" s="38"/>
      <c r="D70" s="38" t="s">
        <v>1165</v>
      </c>
      <c r="E70" s="38" t="s">
        <v>1240</v>
      </c>
      <c r="F70" s="38" t="s">
        <v>535</v>
      </c>
      <c r="G70" s="38" t="s">
        <v>533</v>
      </c>
    </row>
    <row r="71" spans="1:7" ht="14.25" customHeight="1" x14ac:dyDescent="0.2">
      <c r="A71" s="39" t="s">
        <v>531</v>
      </c>
      <c r="B71" s="38" t="s">
        <v>21</v>
      </c>
      <c r="C71" s="38" t="s">
        <v>1312</v>
      </c>
      <c r="D71" s="38" t="s">
        <v>1313</v>
      </c>
      <c r="E71" s="38" t="s">
        <v>1314</v>
      </c>
      <c r="F71" s="38" t="s">
        <v>532</v>
      </c>
      <c r="G71" s="38" t="s">
        <v>533</v>
      </c>
    </row>
    <row r="72" spans="1:7" ht="14.25" customHeight="1" x14ac:dyDescent="0.2">
      <c r="A72" s="38" t="s">
        <v>1279</v>
      </c>
      <c r="B72" s="38" t="s">
        <v>37</v>
      </c>
      <c r="C72" s="38" t="s">
        <v>1280</v>
      </c>
      <c r="D72" s="38" t="s">
        <v>1165</v>
      </c>
      <c r="E72" s="38" t="s">
        <v>1249</v>
      </c>
      <c r="F72" s="38" t="s">
        <v>1281</v>
      </c>
      <c r="G72" s="38" t="s">
        <v>533</v>
      </c>
    </row>
    <row r="73" spans="1:7" ht="14.25" customHeight="1" x14ac:dyDescent="0.2">
      <c r="A73" s="42" t="s">
        <v>739</v>
      </c>
      <c r="B73" s="38" t="s">
        <v>17</v>
      </c>
      <c r="C73" s="38"/>
      <c r="D73" s="38" t="s">
        <v>1165</v>
      </c>
      <c r="E73" s="38" t="s">
        <v>1301</v>
      </c>
      <c r="F73" s="38" t="s">
        <v>740</v>
      </c>
      <c r="G73" s="38" t="s">
        <v>741</v>
      </c>
    </row>
    <row r="74" spans="1:7" ht="14.25" customHeight="1" x14ac:dyDescent="0.2">
      <c r="A74" s="42" t="s">
        <v>462</v>
      </c>
      <c r="B74" s="38" t="s">
        <v>21</v>
      </c>
      <c r="C74" s="38"/>
      <c r="D74" s="38" t="s">
        <v>1165</v>
      </c>
      <c r="E74" s="38" t="s">
        <v>1325</v>
      </c>
      <c r="F74" s="38" t="s">
        <v>463</v>
      </c>
      <c r="G74" s="38" t="s">
        <v>461</v>
      </c>
    </row>
    <row r="75" spans="1:7" ht="14.25" customHeight="1" x14ac:dyDescent="0.2">
      <c r="A75" s="42" t="s">
        <v>459</v>
      </c>
      <c r="B75" s="38" t="s">
        <v>17</v>
      </c>
      <c r="C75" s="38"/>
      <c r="D75" s="38" t="s">
        <v>1165</v>
      </c>
      <c r="E75" s="38" t="s">
        <v>1301</v>
      </c>
      <c r="F75" s="38" t="s">
        <v>460</v>
      </c>
      <c r="G75" s="38" t="s">
        <v>461</v>
      </c>
    </row>
    <row r="76" spans="1:7" ht="14.25" customHeight="1" x14ac:dyDescent="0.2">
      <c r="A76" s="39" t="s">
        <v>466</v>
      </c>
      <c r="B76" s="38" t="str">
        <f>VLOOKUP(A76,'[1]Provider Contacts List with VFC'!$A$12:$U$1505,7,FALSE)</f>
        <v>Medical practice : family medicine</v>
      </c>
      <c r="C76" s="38" t="str">
        <f>VLOOKUP(A76,'[1]Provider Contacts List with VFC'!$A$12:$U$1505,2,FALSE)</f>
        <v>Crystal Coast Family Practice</v>
      </c>
      <c r="D76" s="38"/>
      <c r="E76" s="38" t="s">
        <v>1330</v>
      </c>
      <c r="F76" s="38" t="s">
        <v>467</v>
      </c>
      <c r="G76" s="38" t="str">
        <f>VLOOKUP(A76,'[1]Provider Contacts List with VFC'!$A$12:$U$1505,5,FALSE)</f>
        <v>Carteret</v>
      </c>
    </row>
    <row r="77" spans="1:7" ht="14.25" customHeight="1" x14ac:dyDescent="0.2">
      <c r="A77" s="39" t="s">
        <v>470</v>
      </c>
      <c r="B77" s="38" t="str">
        <f>VLOOKUP(A77,'[1]Provider Contacts List with VFC'!$A$12:$U$1505,7,FALSE)</f>
        <v>Medical practice : family medicine</v>
      </c>
      <c r="C77" s="38" t="str">
        <f>VLOOKUP(A77,'[1]Provider Contacts List with VFC'!$A$12:$U$1505,2,FALSE)</f>
        <v>Open Water Medical</v>
      </c>
      <c r="D77" s="38"/>
      <c r="E77" s="38" t="s">
        <v>1330</v>
      </c>
      <c r="F77" s="38" t="s">
        <v>471</v>
      </c>
      <c r="G77" s="38" t="str">
        <f>VLOOKUP(A77,'[1]Provider Contacts List with VFC'!$A$12:$U$1505,5,FALSE)</f>
        <v>Carteret</v>
      </c>
    </row>
    <row r="78" spans="1:7" ht="14.25" customHeight="1" x14ac:dyDescent="0.2">
      <c r="A78" s="39" t="s">
        <v>468</v>
      </c>
      <c r="B78" s="38" t="str">
        <f>VLOOKUP(A78,'[1]Provider Contacts List with VFC'!$A$12:$U$1505,7,FALSE)</f>
        <v>Medical practice : family medicine</v>
      </c>
      <c r="C78" s="38" t="str">
        <f>VLOOKUP(A78,'[1]Provider Contacts List with VFC'!$A$12:$U$1505,2,FALSE)</f>
        <v>Open Water Medical</v>
      </c>
      <c r="D78" s="38"/>
      <c r="E78" s="38" t="s">
        <v>1330</v>
      </c>
      <c r="F78" s="38" t="s">
        <v>469</v>
      </c>
      <c r="G78" s="38" t="str">
        <f>VLOOKUP(A78,'[1]Provider Contacts List with VFC'!$A$12:$U$1505,5,FALSE)</f>
        <v>Carteret</v>
      </c>
    </row>
    <row r="79" spans="1:7" ht="14.25" customHeight="1" x14ac:dyDescent="0.2">
      <c r="A79" s="39" t="s">
        <v>464</v>
      </c>
      <c r="B79" s="38" t="str">
        <f>VLOOKUP(A79,'[1]Provider Contacts List with VFC'!$A$12:$U$1505,7,FALSE)</f>
        <v>Other</v>
      </c>
      <c r="C79" s="38" t="str">
        <f>VLOOKUP(A79,'[1]Provider Contacts List with VFC'!$A$12:$U$1505,2,FALSE)</f>
        <v>The Broad Street Clinic</v>
      </c>
      <c r="D79" s="38"/>
      <c r="E79" s="38" t="s">
        <v>1330</v>
      </c>
      <c r="F79" s="38" t="s">
        <v>465</v>
      </c>
      <c r="G79" s="38" t="str">
        <f>VLOOKUP(A79,'[1]Provider Contacts List with VFC'!$A$12:$U$1505,5,FALSE)</f>
        <v>Carteret</v>
      </c>
    </row>
    <row r="80" spans="1:7" ht="14.25" customHeight="1" x14ac:dyDescent="0.2">
      <c r="A80" s="39" t="s">
        <v>472</v>
      </c>
      <c r="B80" s="38" t="str">
        <f>VLOOKUP(A80,'[1]Provider Contacts List with VFC'!$A$12:$U$1505,7,FALSE)</f>
        <v>Medical practice : family medicine</v>
      </c>
      <c r="C80" s="38" t="str">
        <f>VLOOKUP(A80,'[1]Provider Contacts List with VFC'!$A$12:$U$1505,2,FALSE)</f>
        <v>Western Carteret Medical Center</v>
      </c>
      <c r="D80" s="38"/>
      <c r="E80" s="38" t="s">
        <v>1330</v>
      </c>
      <c r="F80" s="38" t="s">
        <v>473</v>
      </c>
      <c r="G80" s="38" t="str">
        <f>VLOOKUP(A80,'[1]Provider Contacts List with VFC'!$A$12:$U$1505,5,FALSE)</f>
        <v>Carteret</v>
      </c>
    </row>
    <row r="81" spans="1:7" ht="14.25" customHeight="1" x14ac:dyDescent="0.2">
      <c r="A81" s="42" t="s">
        <v>835</v>
      </c>
      <c r="B81" s="38" t="s">
        <v>17</v>
      </c>
      <c r="C81" s="38"/>
      <c r="D81" s="38" t="s">
        <v>1165</v>
      </c>
      <c r="E81" s="38" t="s">
        <v>1241</v>
      </c>
      <c r="F81" s="38" t="s">
        <v>836</v>
      </c>
      <c r="G81" s="38" t="s">
        <v>837</v>
      </c>
    </row>
    <row r="82" spans="1:7" ht="14.25" customHeight="1" x14ac:dyDescent="0.2">
      <c r="A82" s="38" t="s">
        <v>838</v>
      </c>
      <c r="B82" s="38" t="s">
        <v>37</v>
      </c>
      <c r="C82" s="38" t="s">
        <v>1164</v>
      </c>
      <c r="D82" s="38" t="s">
        <v>1165</v>
      </c>
      <c r="E82" s="38" t="s">
        <v>1166</v>
      </c>
      <c r="F82" s="38" t="s">
        <v>839</v>
      </c>
      <c r="G82" s="38" t="s">
        <v>837</v>
      </c>
    </row>
    <row r="83" spans="1:7" ht="14.25" customHeight="1" x14ac:dyDescent="0.2">
      <c r="A83" s="38" t="s">
        <v>840</v>
      </c>
      <c r="B83" s="38" t="s">
        <v>1201</v>
      </c>
      <c r="C83" s="38"/>
      <c r="D83" s="38"/>
      <c r="E83" s="38" t="s">
        <v>1320</v>
      </c>
      <c r="F83" s="38" t="s">
        <v>841</v>
      </c>
      <c r="G83" s="38" t="s">
        <v>837</v>
      </c>
    </row>
    <row r="84" spans="1:7" ht="14.25" customHeight="1" x14ac:dyDescent="0.2">
      <c r="A84" s="39" t="s">
        <v>842</v>
      </c>
      <c r="B84" s="38" t="s">
        <v>37</v>
      </c>
      <c r="C84" s="38" t="s">
        <v>1236</v>
      </c>
      <c r="D84" s="38" t="s">
        <v>1165</v>
      </c>
      <c r="E84" s="38" t="s">
        <v>1237</v>
      </c>
      <c r="F84" s="38" t="s">
        <v>843</v>
      </c>
      <c r="G84" s="38" t="s">
        <v>837</v>
      </c>
    </row>
    <row r="85" spans="1:7" ht="14.25" customHeight="1" x14ac:dyDescent="0.2">
      <c r="A85" s="42" t="s">
        <v>664</v>
      </c>
      <c r="B85" s="38" t="s">
        <v>17</v>
      </c>
      <c r="C85" s="38"/>
      <c r="D85" s="38" t="s">
        <v>1165</v>
      </c>
      <c r="E85" s="38" t="s">
        <v>1240</v>
      </c>
      <c r="F85" s="38" t="s">
        <v>665</v>
      </c>
      <c r="G85" s="38" t="s">
        <v>666</v>
      </c>
    </row>
    <row r="86" spans="1:7" ht="14.25" customHeight="1" x14ac:dyDescent="0.2">
      <c r="A86" s="38" t="s">
        <v>1167</v>
      </c>
      <c r="B86" s="38" t="s">
        <v>37</v>
      </c>
      <c r="C86" s="38" t="s">
        <v>1168</v>
      </c>
      <c r="D86" s="38" t="s">
        <v>1165</v>
      </c>
      <c r="E86" s="38" t="s">
        <v>1166</v>
      </c>
      <c r="F86" s="38" t="s">
        <v>1169</v>
      </c>
      <c r="G86" s="38" t="s">
        <v>666</v>
      </c>
    </row>
    <row r="87" spans="1:7" ht="14.25" customHeight="1" x14ac:dyDescent="0.2">
      <c r="A87" s="38" t="s">
        <v>1170</v>
      </c>
      <c r="B87" s="38" t="s">
        <v>37</v>
      </c>
      <c r="C87" s="38" t="s">
        <v>1168</v>
      </c>
      <c r="D87" s="38" t="s">
        <v>1165</v>
      </c>
      <c r="E87" s="38" t="s">
        <v>1166</v>
      </c>
      <c r="F87" s="38" t="s">
        <v>1171</v>
      </c>
      <c r="G87" s="38" t="s">
        <v>666</v>
      </c>
    </row>
    <row r="88" spans="1:7" ht="14.25" customHeight="1" x14ac:dyDescent="0.2">
      <c r="A88" s="38" t="s">
        <v>1172</v>
      </c>
      <c r="B88" s="38" t="s">
        <v>37</v>
      </c>
      <c r="C88" s="38" t="s">
        <v>1168</v>
      </c>
      <c r="D88" s="38" t="s">
        <v>1165</v>
      </c>
      <c r="E88" s="38" t="s">
        <v>1166</v>
      </c>
      <c r="F88" s="38" t="s">
        <v>1173</v>
      </c>
      <c r="G88" s="38" t="s">
        <v>666</v>
      </c>
    </row>
    <row r="89" spans="1:7" ht="14.25" customHeight="1" x14ac:dyDescent="0.2">
      <c r="A89" s="39" t="s">
        <v>667</v>
      </c>
      <c r="B89" s="38" t="s">
        <v>21</v>
      </c>
      <c r="C89" s="38"/>
      <c r="D89" s="38" t="s">
        <v>1313</v>
      </c>
      <c r="E89" s="38" t="s">
        <v>1356</v>
      </c>
      <c r="F89" s="38" t="s">
        <v>668</v>
      </c>
      <c r="G89" s="38" t="s">
        <v>666</v>
      </c>
    </row>
    <row r="90" spans="1:7" ht="14.25" customHeight="1" x14ac:dyDescent="0.2">
      <c r="A90" s="42" t="s">
        <v>669</v>
      </c>
      <c r="B90" s="38" t="s">
        <v>21</v>
      </c>
      <c r="C90" s="38"/>
      <c r="D90" s="38" t="s">
        <v>1313</v>
      </c>
      <c r="E90" s="38" t="s">
        <v>1356</v>
      </c>
      <c r="F90" s="38" t="s">
        <v>670</v>
      </c>
      <c r="G90" s="38" t="s">
        <v>666</v>
      </c>
    </row>
    <row r="91" spans="1:7" ht="14.25" customHeight="1" x14ac:dyDescent="0.2">
      <c r="A91" s="38" t="s">
        <v>1185</v>
      </c>
      <c r="B91" s="38" t="s">
        <v>37</v>
      </c>
      <c r="C91" s="38" t="s">
        <v>1178</v>
      </c>
      <c r="D91" s="38" t="s">
        <v>1165</v>
      </c>
      <c r="E91" s="38" t="s">
        <v>1166</v>
      </c>
      <c r="F91" s="38" t="s">
        <v>1186</v>
      </c>
      <c r="G91" s="38" t="s">
        <v>666</v>
      </c>
    </row>
    <row r="92" spans="1:7" ht="14.25" customHeight="1" x14ac:dyDescent="0.2">
      <c r="A92" s="40" t="s">
        <v>671</v>
      </c>
      <c r="B92" s="38" t="s">
        <v>1194</v>
      </c>
      <c r="C92" s="38" t="s">
        <v>672</v>
      </c>
      <c r="D92" s="38"/>
      <c r="E92" s="38" t="s">
        <v>1166</v>
      </c>
      <c r="F92" s="38" t="s">
        <v>672</v>
      </c>
      <c r="G92" s="38" t="s">
        <v>666</v>
      </c>
    </row>
    <row r="93" spans="1:7" ht="14.25" customHeight="1" x14ac:dyDescent="0.2">
      <c r="A93" s="42" t="s">
        <v>692</v>
      </c>
      <c r="B93" s="38" t="s">
        <v>17</v>
      </c>
      <c r="C93" s="38"/>
      <c r="D93" s="38" t="s">
        <v>1165</v>
      </c>
      <c r="E93" s="38" t="s">
        <v>1241</v>
      </c>
      <c r="F93" s="38" t="s">
        <v>693</v>
      </c>
      <c r="G93" s="38" t="s">
        <v>691</v>
      </c>
    </row>
    <row r="94" spans="1:7" ht="14.25" customHeight="1" x14ac:dyDescent="0.2">
      <c r="A94" s="42" t="s">
        <v>689</v>
      </c>
      <c r="B94" s="38" t="s">
        <v>21</v>
      </c>
      <c r="C94" s="38" t="s">
        <v>1312</v>
      </c>
      <c r="D94" s="38" t="s">
        <v>1313</v>
      </c>
      <c r="E94" s="38" t="s">
        <v>1314</v>
      </c>
      <c r="F94" s="38" t="s">
        <v>690</v>
      </c>
      <c r="G94" s="38" t="s">
        <v>691</v>
      </c>
    </row>
    <row r="95" spans="1:7" ht="14.25" customHeight="1" x14ac:dyDescent="0.2">
      <c r="A95" s="39" t="s">
        <v>696</v>
      </c>
      <c r="B95" s="38" t="s">
        <v>37</v>
      </c>
      <c r="C95" s="38" t="s">
        <v>1236</v>
      </c>
      <c r="D95" s="38" t="s">
        <v>1165</v>
      </c>
      <c r="E95" s="38" t="s">
        <v>1237</v>
      </c>
      <c r="F95" s="38" t="s">
        <v>697</v>
      </c>
      <c r="G95" s="38" t="s">
        <v>691</v>
      </c>
    </row>
    <row r="96" spans="1:7" ht="14.25" customHeight="1" x14ac:dyDescent="0.2">
      <c r="A96" s="39" t="s">
        <v>698</v>
      </c>
      <c r="B96" s="38" t="s">
        <v>37</v>
      </c>
      <c r="C96" s="38" t="s">
        <v>1236</v>
      </c>
      <c r="D96" s="38" t="s">
        <v>1165</v>
      </c>
      <c r="E96" s="38" t="s">
        <v>1237</v>
      </c>
      <c r="F96" s="38" t="s">
        <v>699</v>
      </c>
      <c r="G96" s="38" t="s">
        <v>691</v>
      </c>
    </row>
    <row r="97" spans="1:7" ht="14.25" customHeight="1" x14ac:dyDescent="0.2">
      <c r="A97" s="39" t="s">
        <v>700</v>
      </c>
      <c r="B97" s="38" t="s">
        <v>37</v>
      </c>
      <c r="C97" s="38" t="s">
        <v>1236</v>
      </c>
      <c r="D97" s="38" t="s">
        <v>1165</v>
      </c>
      <c r="E97" s="38" t="s">
        <v>1237</v>
      </c>
      <c r="F97" s="38" t="s">
        <v>701</v>
      </c>
      <c r="G97" s="38" t="s">
        <v>691</v>
      </c>
    </row>
    <row r="98" spans="1:7" ht="14.25" customHeight="1" x14ac:dyDescent="0.2">
      <c r="A98" s="40" t="s">
        <v>694</v>
      </c>
      <c r="B98" s="38" t="s">
        <v>1201</v>
      </c>
      <c r="C98" s="38" t="s">
        <v>1213</v>
      </c>
      <c r="D98" s="38"/>
      <c r="E98" s="38" t="s">
        <v>1203</v>
      </c>
      <c r="F98" s="38" t="s">
        <v>695</v>
      </c>
      <c r="G98" s="38" t="s">
        <v>691</v>
      </c>
    </row>
    <row r="99" spans="1:7" ht="14.25" customHeight="1" x14ac:dyDescent="0.2">
      <c r="A99" s="42" t="s">
        <v>682</v>
      </c>
      <c r="B99" s="38" t="s">
        <v>17</v>
      </c>
      <c r="C99" s="38"/>
      <c r="D99" s="38" t="s">
        <v>1165</v>
      </c>
      <c r="E99" s="38" t="s">
        <v>1240</v>
      </c>
      <c r="F99" s="38" t="s">
        <v>683</v>
      </c>
      <c r="G99" s="38" t="s">
        <v>684</v>
      </c>
    </row>
    <row r="100" spans="1:7" ht="14.25" customHeight="1" x14ac:dyDescent="0.2">
      <c r="A100" s="38" t="s">
        <v>685</v>
      </c>
      <c r="B100" s="38" t="s">
        <v>21</v>
      </c>
      <c r="C100" s="38"/>
      <c r="D100" s="38" t="s">
        <v>1165</v>
      </c>
      <c r="E100" s="38" t="s">
        <v>1325</v>
      </c>
      <c r="F100" s="38" t="s">
        <v>686</v>
      </c>
      <c r="G100" s="38" t="s">
        <v>684</v>
      </c>
    </row>
    <row r="101" spans="1:7" ht="14.25" customHeight="1" x14ac:dyDescent="0.2">
      <c r="A101" s="38" t="s">
        <v>687</v>
      </c>
      <c r="B101" s="38" t="s">
        <v>37</v>
      </c>
      <c r="C101" s="38" t="s">
        <v>1294</v>
      </c>
      <c r="D101" s="38" t="s">
        <v>1165</v>
      </c>
      <c r="E101" s="38" t="s">
        <v>1249</v>
      </c>
      <c r="F101" s="38" t="s">
        <v>688</v>
      </c>
      <c r="G101" s="38" t="s">
        <v>684</v>
      </c>
    </row>
    <row r="102" spans="1:7" ht="14.25" customHeight="1" x14ac:dyDescent="0.2">
      <c r="A102" s="42" t="s">
        <v>1044</v>
      </c>
      <c r="B102" s="38" t="s">
        <v>17</v>
      </c>
      <c r="C102" s="38"/>
      <c r="D102" s="38" t="s">
        <v>1165</v>
      </c>
      <c r="E102" s="38" t="s">
        <v>1301</v>
      </c>
      <c r="F102" s="38" t="s">
        <v>1045</v>
      </c>
      <c r="G102" s="38" t="s">
        <v>1046</v>
      </c>
    </row>
    <row r="103" spans="1:7" ht="14.25" customHeight="1" x14ac:dyDescent="0.2">
      <c r="A103" s="42" t="s">
        <v>1047</v>
      </c>
      <c r="B103" s="38" t="s">
        <v>21</v>
      </c>
      <c r="C103" s="38" t="s">
        <v>1358</v>
      </c>
      <c r="D103" s="38" t="s">
        <v>1313</v>
      </c>
      <c r="E103" s="38" t="s">
        <v>1356</v>
      </c>
      <c r="F103" s="38" t="s">
        <v>1048</v>
      </c>
      <c r="G103" s="38" t="s">
        <v>1046</v>
      </c>
    </row>
    <row r="104" spans="1:7" ht="14.25" customHeight="1" x14ac:dyDescent="0.2">
      <c r="A104" s="42" t="s">
        <v>213</v>
      </c>
      <c r="B104" s="38" t="s">
        <v>17</v>
      </c>
      <c r="C104" s="38"/>
      <c r="D104" s="38" t="s">
        <v>1165</v>
      </c>
      <c r="E104" s="38" t="s">
        <v>1240</v>
      </c>
      <c r="F104" s="38" t="s">
        <v>214</v>
      </c>
      <c r="G104" s="38" t="s">
        <v>215</v>
      </c>
    </row>
    <row r="105" spans="1:7" ht="14.25" customHeight="1" x14ac:dyDescent="0.2">
      <c r="A105" s="39" t="s">
        <v>1066</v>
      </c>
      <c r="B105" s="38" t="str">
        <f>VLOOKUP(A105,'[1]Provider Contacts List with VFC'!$A$12:$U$1505,7,FALSE)</f>
        <v>Pharmacy : chain</v>
      </c>
      <c r="C105" s="38" t="str">
        <f>VLOOKUP(A105,'[1]Provider Contacts List with VFC'!$A$12:$U$1505,2,FALSE)</f>
        <v>Ingles Markets, Inc</v>
      </c>
      <c r="D105" s="38"/>
      <c r="E105" s="38" t="s">
        <v>1320</v>
      </c>
      <c r="F105" s="38" t="s">
        <v>217</v>
      </c>
      <c r="G105" s="38" t="str">
        <f>VLOOKUP(A105,'[1]Provider Contacts List with VFC'!$A$12:$U$1505,5,FALSE)</f>
        <v>Clay</v>
      </c>
    </row>
    <row r="106" spans="1:7" ht="14.25" customHeight="1" x14ac:dyDescent="0.2">
      <c r="A106" s="38" t="s">
        <v>1308</v>
      </c>
      <c r="B106" s="38" t="s">
        <v>202</v>
      </c>
      <c r="C106" s="38"/>
      <c r="D106" s="38" t="s">
        <v>1165</v>
      </c>
      <c r="E106" s="38" t="s">
        <v>1302</v>
      </c>
      <c r="F106" s="38" t="s">
        <v>1309</v>
      </c>
      <c r="G106" s="38" t="s">
        <v>427</v>
      </c>
    </row>
    <row r="107" spans="1:7" ht="14.25" customHeight="1" x14ac:dyDescent="0.2">
      <c r="A107" s="42" t="s">
        <v>425</v>
      </c>
      <c r="B107" s="38" t="s">
        <v>17</v>
      </c>
      <c r="C107" s="38"/>
      <c r="D107" s="38" t="s">
        <v>1165</v>
      </c>
      <c r="E107" s="38" t="s">
        <v>1240</v>
      </c>
      <c r="F107" s="38" t="s">
        <v>426</v>
      </c>
      <c r="G107" s="38" t="s">
        <v>427</v>
      </c>
    </row>
    <row r="108" spans="1:7" ht="14.25" customHeight="1" x14ac:dyDescent="0.2">
      <c r="A108" s="38" t="s">
        <v>1181</v>
      </c>
      <c r="B108" s="38" t="s">
        <v>37</v>
      </c>
      <c r="C108" s="38" t="s">
        <v>1178</v>
      </c>
      <c r="D108" s="38" t="s">
        <v>1165</v>
      </c>
      <c r="E108" s="38" t="s">
        <v>1166</v>
      </c>
      <c r="F108" s="38" t="s">
        <v>1182</v>
      </c>
      <c r="G108" s="38" t="s">
        <v>427</v>
      </c>
    </row>
    <row r="109" spans="1:7" ht="14.25" customHeight="1" x14ac:dyDescent="0.2">
      <c r="A109" s="42" t="s">
        <v>428</v>
      </c>
      <c r="B109" s="38" t="s">
        <v>21</v>
      </c>
      <c r="C109" s="38" t="s">
        <v>1375</v>
      </c>
      <c r="D109" s="38" t="s">
        <v>1313</v>
      </c>
      <c r="E109" s="38" t="s">
        <v>1372</v>
      </c>
      <c r="F109" s="38" t="s">
        <v>429</v>
      </c>
      <c r="G109" s="38" t="s">
        <v>427</v>
      </c>
    </row>
    <row r="110" spans="1:7" ht="14.25" customHeight="1" x14ac:dyDescent="0.2">
      <c r="A110" s="42" t="s">
        <v>430</v>
      </c>
      <c r="B110" s="38" t="s">
        <v>21</v>
      </c>
      <c r="C110" s="38" t="s">
        <v>1375</v>
      </c>
      <c r="D110" s="38" t="s">
        <v>1313</v>
      </c>
      <c r="E110" s="38" t="s">
        <v>1372</v>
      </c>
      <c r="F110" s="38" t="s">
        <v>1378</v>
      </c>
      <c r="G110" s="38" t="s">
        <v>427</v>
      </c>
    </row>
    <row r="111" spans="1:7" ht="14.25" customHeight="1" x14ac:dyDescent="0.2">
      <c r="A111" s="42" t="s">
        <v>71</v>
      </c>
      <c r="B111" s="38" t="s">
        <v>17</v>
      </c>
      <c r="C111" s="38"/>
      <c r="D111" s="38" t="s">
        <v>1165</v>
      </c>
      <c r="E111" s="38" t="s">
        <v>1301</v>
      </c>
      <c r="F111" s="38" t="s">
        <v>72</v>
      </c>
      <c r="G111" s="38" t="s">
        <v>73</v>
      </c>
    </row>
    <row r="112" spans="1:7" ht="14.25" customHeight="1" x14ac:dyDescent="0.2">
      <c r="A112" s="42" t="s">
        <v>74</v>
      </c>
      <c r="B112" s="38" t="s">
        <v>21</v>
      </c>
      <c r="C112" s="38"/>
      <c r="D112" s="38" t="s">
        <v>1165</v>
      </c>
      <c r="E112" s="38" t="s">
        <v>1325</v>
      </c>
      <c r="F112" s="38" t="s">
        <v>75</v>
      </c>
      <c r="G112" s="38" t="s">
        <v>73</v>
      </c>
    </row>
    <row r="113" spans="1:7" ht="14.25" customHeight="1" x14ac:dyDescent="0.2">
      <c r="A113" s="40" t="s">
        <v>76</v>
      </c>
      <c r="B113" s="38" t="s">
        <v>1201</v>
      </c>
      <c r="C113" s="38" t="s">
        <v>1219</v>
      </c>
      <c r="D113" s="38"/>
      <c r="E113" s="38" t="s">
        <v>1216</v>
      </c>
      <c r="F113" s="38" t="s">
        <v>77</v>
      </c>
      <c r="G113" s="38" t="s">
        <v>73</v>
      </c>
    </row>
    <row r="114" spans="1:7" ht="14.25" customHeight="1" x14ac:dyDescent="0.2">
      <c r="A114" s="39" t="s">
        <v>82</v>
      </c>
      <c r="B114" s="38" t="s">
        <v>37</v>
      </c>
      <c r="C114" s="38" t="s">
        <v>1248</v>
      </c>
      <c r="D114" s="38" t="s">
        <v>1165</v>
      </c>
      <c r="E114" s="38" t="s">
        <v>1249</v>
      </c>
      <c r="F114" s="38" t="s">
        <v>83</v>
      </c>
      <c r="G114" s="38" t="s">
        <v>73</v>
      </c>
    </row>
    <row r="115" spans="1:7" ht="14.25" customHeight="1" x14ac:dyDescent="0.2">
      <c r="A115" s="39" t="s">
        <v>1253</v>
      </c>
      <c r="B115" s="38" t="s">
        <v>37</v>
      </c>
      <c r="C115" s="38" t="s">
        <v>1248</v>
      </c>
      <c r="D115" s="38" t="s">
        <v>1165</v>
      </c>
      <c r="E115" s="38" t="s">
        <v>1249</v>
      </c>
      <c r="F115" s="38" t="s">
        <v>1254</v>
      </c>
      <c r="G115" s="38" t="s">
        <v>73</v>
      </c>
    </row>
    <row r="116" spans="1:7" ht="14.25" customHeight="1" x14ac:dyDescent="0.2">
      <c r="A116" s="39" t="s">
        <v>1255</v>
      </c>
      <c r="B116" s="38" t="s">
        <v>37</v>
      </c>
      <c r="C116" s="38" t="s">
        <v>1248</v>
      </c>
      <c r="D116" s="38" t="s">
        <v>1165</v>
      </c>
      <c r="E116" s="38" t="s">
        <v>1249</v>
      </c>
      <c r="F116" s="38" t="s">
        <v>1256</v>
      </c>
      <c r="G116" s="38" t="s">
        <v>73</v>
      </c>
    </row>
    <row r="117" spans="1:7" ht="14.25" customHeight="1" x14ac:dyDescent="0.2">
      <c r="A117" s="38" t="s">
        <v>84</v>
      </c>
      <c r="B117" s="38" t="s">
        <v>37</v>
      </c>
      <c r="C117" s="38" t="s">
        <v>1251</v>
      </c>
      <c r="D117" s="38" t="s">
        <v>1165</v>
      </c>
      <c r="E117" s="38" t="s">
        <v>1249</v>
      </c>
      <c r="F117" s="38" t="s">
        <v>85</v>
      </c>
      <c r="G117" s="38" t="s">
        <v>73</v>
      </c>
    </row>
    <row r="118" spans="1:7" ht="14.25" customHeight="1" x14ac:dyDescent="0.2">
      <c r="A118" s="38" t="s">
        <v>1273</v>
      </c>
      <c r="B118" s="38" t="s">
        <v>37</v>
      </c>
      <c r="C118" s="38" t="s">
        <v>1251</v>
      </c>
      <c r="D118" s="38" t="s">
        <v>1165</v>
      </c>
      <c r="E118" s="38" t="s">
        <v>1249</v>
      </c>
      <c r="F118" s="38" t="s">
        <v>1274</v>
      </c>
      <c r="G118" s="38" t="s">
        <v>73</v>
      </c>
    </row>
    <row r="119" spans="1:7" ht="14.25" customHeight="1" x14ac:dyDescent="0.2">
      <c r="A119" s="39" t="s">
        <v>86</v>
      </c>
      <c r="B119" s="38" t="s">
        <v>37</v>
      </c>
      <c r="C119" s="38" t="s">
        <v>1248</v>
      </c>
      <c r="D119" s="38" t="s">
        <v>1165</v>
      </c>
      <c r="E119" s="38" t="s">
        <v>1249</v>
      </c>
      <c r="F119" s="38" t="s">
        <v>87</v>
      </c>
      <c r="G119" s="38" t="s">
        <v>73</v>
      </c>
    </row>
    <row r="120" spans="1:7" ht="14.25" customHeight="1" x14ac:dyDescent="0.2">
      <c r="A120" s="40" t="s">
        <v>78</v>
      </c>
      <c r="B120" s="38" t="s">
        <v>1201</v>
      </c>
      <c r="C120" s="38" t="s">
        <v>1222</v>
      </c>
      <c r="D120" s="38"/>
      <c r="E120" s="38" t="s">
        <v>1216</v>
      </c>
      <c r="F120" s="38" t="s">
        <v>79</v>
      </c>
      <c r="G120" s="38" t="s">
        <v>73</v>
      </c>
    </row>
    <row r="121" spans="1:7" ht="14.25" customHeight="1" x14ac:dyDescent="0.2">
      <c r="A121" s="40" t="s">
        <v>80</v>
      </c>
      <c r="B121" s="38" t="s">
        <v>1201</v>
      </c>
      <c r="C121" s="38" t="s">
        <v>1214</v>
      </c>
      <c r="D121" s="38"/>
      <c r="E121" s="38" t="s">
        <v>1203</v>
      </c>
      <c r="F121" s="38" t="s">
        <v>81</v>
      </c>
      <c r="G121" s="38" t="s">
        <v>73</v>
      </c>
    </row>
    <row r="122" spans="1:7" ht="14.25" customHeight="1" x14ac:dyDescent="0.2">
      <c r="A122" s="42" t="s">
        <v>617</v>
      </c>
      <c r="B122" s="38" t="s">
        <v>21</v>
      </c>
      <c r="C122" s="38"/>
      <c r="D122" s="38" t="s">
        <v>1165</v>
      </c>
      <c r="E122" s="38" t="s">
        <v>1325</v>
      </c>
      <c r="F122" s="38" t="s">
        <v>618</v>
      </c>
      <c r="G122" s="38" t="s">
        <v>616</v>
      </c>
    </row>
    <row r="123" spans="1:7" ht="14.25" customHeight="1" x14ac:dyDescent="0.2">
      <c r="A123" s="42" t="s">
        <v>614</v>
      </c>
      <c r="B123" s="38" t="s">
        <v>17</v>
      </c>
      <c r="C123" s="38"/>
      <c r="D123" s="38" t="s">
        <v>1165</v>
      </c>
      <c r="E123" s="38" t="s">
        <v>1301</v>
      </c>
      <c r="F123" s="38" t="s">
        <v>615</v>
      </c>
      <c r="G123" s="38" t="s">
        <v>616</v>
      </c>
    </row>
    <row r="124" spans="1:7" ht="14.25" customHeight="1" x14ac:dyDescent="0.2">
      <c r="A124" s="39" t="s">
        <v>621</v>
      </c>
      <c r="B124" s="38" t="s">
        <v>37</v>
      </c>
      <c r="C124" s="38" t="s">
        <v>1248</v>
      </c>
      <c r="D124" s="38" t="s">
        <v>1165</v>
      </c>
      <c r="E124" s="38" t="s">
        <v>1249</v>
      </c>
      <c r="F124" s="38" t="s">
        <v>622</v>
      </c>
      <c r="G124" s="38" t="s">
        <v>616</v>
      </c>
    </row>
    <row r="125" spans="1:7" ht="14.25" customHeight="1" x14ac:dyDescent="0.2">
      <c r="A125" s="40" t="s">
        <v>619</v>
      </c>
      <c r="B125" s="38" t="s">
        <v>1193</v>
      </c>
      <c r="C125" s="38" t="s">
        <v>1341</v>
      </c>
      <c r="D125" s="38"/>
      <c r="E125" s="38" t="s">
        <v>1330</v>
      </c>
      <c r="F125" s="38" t="s">
        <v>620</v>
      </c>
      <c r="G125" s="38" t="s">
        <v>616</v>
      </c>
    </row>
    <row r="126" spans="1:7" ht="14.25" customHeight="1" x14ac:dyDescent="0.2">
      <c r="A126" s="42" t="s">
        <v>374</v>
      </c>
      <c r="B126" s="38" t="s">
        <v>21</v>
      </c>
      <c r="C126" s="38"/>
      <c r="D126" s="38" t="s">
        <v>1165</v>
      </c>
      <c r="E126" s="38" t="s">
        <v>1325</v>
      </c>
      <c r="F126" s="38" t="s">
        <v>375</v>
      </c>
      <c r="G126" s="38" t="s">
        <v>376</v>
      </c>
    </row>
    <row r="127" spans="1:7" ht="14.25" customHeight="1" x14ac:dyDescent="0.2">
      <c r="A127" s="42" t="s">
        <v>377</v>
      </c>
      <c r="B127" s="38" t="s">
        <v>17</v>
      </c>
      <c r="C127" s="38"/>
      <c r="D127" s="38" t="s">
        <v>1165</v>
      </c>
      <c r="E127" s="38" t="s">
        <v>1301</v>
      </c>
      <c r="F127" s="38" t="s">
        <v>378</v>
      </c>
      <c r="G127" s="38" t="s">
        <v>376</v>
      </c>
    </row>
    <row r="128" spans="1:7" ht="14.25" customHeight="1" x14ac:dyDescent="0.2">
      <c r="A128" s="39" t="s">
        <v>383</v>
      </c>
      <c r="B128" s="38" t="s">
        <v>37</v>
      </c>
      <c r="C128" s="38" t="s">
        <v>1248</v>
      </c>
      <c r="D128" s="38" t="s">
        <v>1165</v>
      </c>
      <c r="E128" s="38" t="s">
        <v>1249</v>
      </c>
      <c r="F128" s="38" t="s">
        <v>384</v>
      </c>
      <c r="G128" s="38" t="s">
        <v>376</v>
      </c>
    </row>
    <row r="129" spans="1:7" ht="14.25" customHeight="1" x14ac:dyDescent="0.2">
      <c r="A129" s="40" t="s">
        <v>381</v>
      </c>
      <c r="B129" s="38" t="s">
        <v>1201</v>
      </c>
      <c r="C129" s="38" t="s">
        <v>382</v>
      </c>
      <c r="D129" s="38"/>
      <c r="E129" s="38" t="s">
        <v>1203</v>
      </c>
      <c r="F129" s="38" t="s">
        <v>382</v>
      </c>
      <c r="G129" s="38" t="s">
        <v>376</v>
      </c>
    </row>
    <row r="130" spans="1:7" ht="14.25" customHeight="1" x14ac:dyDescent="0.2">
      <c r="A130" s="38" t="s">
        <v>379</v>
      </c>
      <c r="B130" s="38" t="s">
        <v>37</v>
      </c>
      <c r="C130" s="38" t="s">
        <v>380</v>
      </c>
      <c r="D130" s="38" t="s">
        <v>1165</v>
      </c>
      <c r="E130" s="38" t="s">
        <v>1166</v>
      </c>
      <c r="F130" s="38" t="s">
        <v>380</v>
      </c>
      <c r="G130" s="38" t="s">
        <v>376</v>
      </c>
    </row>
    <row r="131" spans="1:7" ht="14.25" customHeight="1" x14ac:dyDescent="0.2">
      <c r="A131" s="42" t="s">
        <v>960</v>
      </c>
      <c r="B131" s="38" t="s">
        <v>17</v>
      </c>
      <c r="C131" s="38"/>
      <c r="D131" s="38" t="s">
        <v>1165</v>
      </c>
      <c r="E131" s="38" t="s">
        <v>1301</v>
      </c>
      <c r="F131" s="38" t="s">
        <v>961</v>
      </c>
      <c r="G131" s="38" t="s">
        <v>962</v>
      </c>
    </row>
    <row r="132" spans="1:7" ht="14.25" customHeight="1" x14ac:dyDescent="0.2">
      <c r="A132" s="42" t="s">
        <v>894</v>
      </c>
      <c r="B132" s="38" t="s">
        <v>17</v>
      </c>
      <c r="C132" s="38"/>
      <c r="D132" s="38" t="s">
        <v>1165</v>
      </c>
      <c r="E132" s="38" t="s">
        <v>1301</v>
      </c>
      <c r="F132" s="38" t="s">
        <v>895</v>
      </c>
      <c r="G132" s="38" t="s">
        <v>896</v>
      </c>
    </row>
    <row r="133" spans="1:7" ht="14.25" customHeight="1" x14ac:dyDescent="0.2">
      <c r="A133" s="42" t="s">
        <v>897</v>
      </c>
      <c r="B133" s="38" t="s">
        <v>21</v>
      </c>
      <c r="C133" s="38"/>
      <c r="D133" s="38" t="s">
        <v>1313</v>
      </c>
      <c r="E133" s="38" t="s">
        <v>1356</v>
      </c>
      <c r="F133" s="38" t="s">
        <v>1357</v>
      </c>
      <c r="G133" s="38" t="s">
        <v>896</v>
      </c>
    </row>
    <row r="134" spans="1:7" ht="14.25" customHeight="1" x14ac:dyDescent="0.2">
      <c r="A134" s="42" t="s">
        <v>49</v>
      </c>
      <c r="B134" s="38" t="s">
        <v>17</v>
      </c>
      <c r="C134" s="38"/>
      <c r="D134" s="38" t="s">
        <v>1165</v>
      </c>
      <c r="E134" s="38" t="s">
        <v>1240</v>
      </c>
      <c r="F134" s="38" t="s">
        <v>50</v>
      </c>
      <c r="G134" s="38" t="s">
        <v>51</v>
      </c>
    </row>
    <row r="135" spans="1:7" ht="14.25" customHeight="1" x14ac:dyDescent="0.2">
      <c r="A135" s="38" t="s">
        <v>54</v>
      </c>
      <c r="B135" s="38" t="s">
        <v>1201</v>
      </c>
      <c r="C135" s="38" t="s">
        <v>1324</v>
      </c>
      <c r="D135" s="38"/>
      <c r="E135" s="38" t="s">
        <v>1320</v>
      </c>
      <c r="F135" s="38" t="s">
        <v>55</v>
      </c>
      <c r="G135" s="38" t="s">
        <v>51</v>
      </c>
    </row>
    <row r="136" spans="1:7" ht="14.25" customHeight="1" x14ac:dyDescent="0.2">
      <c r="A136" s="38" t="s">
        <v>1069</v>
      </c>
      <c r="B136" s="38" t="s">
        <v>37</v>
      </c>
      <c r="C136" s="38" t="s">
        <v>1178</v>
      </c>
      <c r="D136" s="38" t="s">
        <v>1165</v>
      </c>
      <c r="E136" s="38" t="s">
        <v>1166</v>
      </c>
      <c r="F136" s="38" t="s">
        <v>1187</v>
      </c>
      <c r="G136" s="38" t="s">
        <v>51</v>
      </c>
    </row>
    <row r="137" spans="1:7" ht="14.25" customHeight="1" x14ac:dyDescent="0.2">
      <c r="A137" s="38" t="s">
        <v>1190</v>
      </c>
      <c r="B137" s="38" t="s">
        <v>37</v>
      </c>
      <c r="C137" s="38" t="s">
        <v>1178</v>
      </c>
      <c r="D137" s="38" t="s">
        <v>1165</v>
      </c>
      <c r="E137" s="38" t="s">
        <v>1166</v>
      </c>
      <c r="F137" s="38" t="s">
        <v>1191</v>
      </c>
      <c r="G137" s="38" t="s">
        <v>51</v>
      </c>
    </row>
    <row r="138" spans="1:7" ht="14.25" customHeight="1" x14ac:dyDescent="0.2">
      <c r="A138" s="48" t="s">
        <v>1072</v>
      </c>
      <c r="B138" s="38" t="str">
        <f>VLOOKUP(A138,'[1]Provider Contacts List with VFC'!$A$12:$U$1505,7,FALSE)</f>
        <v>Pharmacy : independent</v>
      </c>
      <c r="C138" s="38" t="str">
        <f>VLOOKUP(A138,'[1]Provider Contacts List with VFC'!$A$12:$U$1505,2,FALSE)</f>
        <v>Lexington Drug Store</v>
      </c>
      <c r="D138" s="38"/>
      <c r="E138" s="38" t="s">
        <v>1380</v>
      </c>
      <c r="F138" s="38" t="s">
        <v>1073</v>
      </c>
      <c r="G138" s="38" t="str">
        <f>VLOOKUP(A138,'[1]Provider Contacts List with VFC'!$A$12:$U$1505,5,FALSE)</f>
        <v>Davidson</v>
      </c>
    </row>
    <row r="139" spans="1:7" ht="14.25" customHeight="1" x14ac:dyDescent="0.2">
      <c r="A139" s="40" t="s">
        <v>58</v>
      </c>
      <c r="B139" s="38" t="s">
        <v>1201</v>
      </c>
      <c r="C139" s="38" t="s">
        <v>59</v>
      </c>
      <c r="D139" s="38"/>
      <c r="E139" s="38" t="s">
        <v>1242</v>
      </c>
      <c r="F139" s="38" t="s">
        <v>59</v>
      </c>
      <c r="G139" s="38" t="s">
        <v>51</v>
      </c>
    </row>
    <row r="140" spans="1:7" ht="14.25" customHeight="1" x14ac:dyDescent="0.2">
      <c r="A140" s="38" t="s">
        <v>52</v>
      </c>
      <c r="B140" s="38" t="s">
        <v>21</v>
      </c>
      <c r="C140" s="38" t="s">
        <v>1371</v>
      </c>
      <c r="D140" s="38" t="s">
        <v>1313</v>
      </c>
      <c r="E140" s="38" t="s">
        <v>1372</v>
      </c>
      <c r="F140" s="38" t="s">
        <v>53</v>
      </c>
      <c r="G140" s="38" t="s">
        <v>51</v>
      </c>
    </row>
    <row r="141" spans="1:7" ht="14.25" customHeight="1" x14ac:dyDescent="0.2">
      <c r="A141" s="48" t="s">
        <v>1074</v>
      </c>
      <c r="B141" s="38" t="str">
        <f>VLOOKUP(A141,'[1]Provider Contacts List with VFC'!$A$12:$U$1505,7,FALSE)</f>
        <v>Pharmacy : independent</v>
      </c>
      <c r="C141" s="38" t="str">
        <f>VLOOKUP(A141,'[1]Provider Contacts List with VFC'!$A$12:$U$1505,2,FALSE)</f>
        <v>Thomasville Family Pharmacy</v>
      </c>
      <c r="D141" s="38"/>
      <c r="E141" s="38" t="s">
        <v>1380</v>
      </c>
      <c r="F141" s="38" t="s">
        <v>1075</v>
      </c>
      <c r="G141" s="38" t="str">
        <f>VLOOKUP(A141,'[1]Provider Contacts List with VFC'!$A$12:$U$1505,5,FALSE)</f>
        <v>Davidson</v>
      </c>
    </row>
    <row r="142" spans="1:7" ht="14.25" customHeight="1" x14ac:dyDescent="0.2">
      <c r="A142" s="38" t="s">
        <v>56</v>
      </c>
      <c r="B142" s="38" t="s">
        <v>1201</v>
      </c>
      <c r="C142" s="38" t="s">
        <v>57</v>
      </c>
      <c r="D142" s="38"/>
      <c r="E142" s="38" t="s">
        <v>1203</v>
      </c>
      <c r="F142" s="38" t="s">
        <v>57</v>
      </c>
      <c r="G142" s="38" t="s">
        <v>51</v>
      </c>
    </row>
    <row r="143" spans="1:7" ht="14.25" customHeight="1" x14ac:dyDescent="0.2">
      <c r="A143" s="40" t="s">
        <v>60</v>
      </c>
      <c r="B143" s="38" t="s">
        <v>1201</v>
      </c>
      <c r="C143" s="38" t="s">
        <v>1324</v>
      </c>
      <c r="D143" s="38"/>
      <c r="E143" s="38" t="s">
        <v>1320</v>
      </c>
      <c r="F143" s="38" t="s">
        <v>61</v>
      </c>
      <c r="G143" s="38" t="s">
        <v>51</v>
      </c>
    </row>
    <row r="144" spans="1:7" ht="14.25" customHeight="1" x14ac:dyDescent="0.2">
      <c r="A144" s="42" t="s">
        <v>720</v>
      </c>
      <c r="B144" s="38" t="s">
        <v>17</v>
      </c>
      <c r="C144" s="38"/>
      <c r="D144" s="38" t="s">
        <v>1165</v>
      </c>
      <c r="E144" s="38" t="s">
        <v>1240</v>
      </c>
      <c r="F144" s="38" t="s">
        <v>721</v>
      </c>
      <c r="G144" s="38" t="s">
        <v>722</v>
      </c>
    </row>
    <row r="145" spans="1:7" ht="14.25" customHeight="1" x14ac:dyDescent="0.2">
      <c r="A145" s="42" t="s">
        <v>106</v>
      </c>
      <c r="B145" s="38" t="s">
        <v>17</v>
      </c>
      <c r="C145" s="38"/>
      <c r="D145" s="38" t="s">
        <v>1165</v>
      </c>
      <c r="E145" s="38" t="s">
        <v>1301</v>
      </c>
      <c r="F145" s="38" t="s">
        <v>107</v>
      </c>
      <c r="G145" s="38" t="s">
        <v>108</v>
      </c>
    </row>
    <row r="146" spans="1:7" ht="14.25" customHeight="1" x14ac:dyDescent="0.2">
      <c r="A146" s="38" t="s">
        <v>1250</v>
      </c>
      <c r="B146" s="38" t="s">
        <v>37</v>
      </c>
      <c r="C146" s="38" t="s">
        <v>1251</v>
      </c>
      <c r="D146" s="38" t="s">
        <v>1165</v>
      </c>
      <c r="E146" s="38" t="s">
        <v>1249</v>
      </c>
      <c r="F146" s="38" t="s">
        <v>1252</v>
      </c>
      <c r="G146" s="38" t="s">
        <v>108</v>
      </c>
    </row>
    <row r="147" spans="1:7" ht="14.25" customHeight="1" x14ac:dyDescent="0.2">
      <c r="A147" s="39" t="s">
        <v>111</v>
      </c>
      <c r="B147" s="38" t="s">
        <v>202</v>
      </c>
      <c r="C147" s="38" t="s">
        <v>1248</v>
      </c>
      <c r="D147" s="38" t="s">
        <v>1165</v>
      </c>
      <c r="E147" s="38" t="s">
        <v>1249</v>
      </c>
      <c r="F147" s="38" t="s">
        <v>112</v>
      </c>
      <c r="G147" s="38" t="s">
        <v>108</v>
      </c>
    </row>
    <row r="148" spans="1:7" ht="14.25" customHeight="1" x14ac:dyDescent="0.2">
      <c r="A148" s="39" t="s">
        <v>1265</v>
      </c>
      <c r="B148" s="38" t="s">
        <v>37</v>
      </c>
      <c r="C148" s="38" t="s">
        <v>1248</v>
      </c>
      <c r="D148" s="38" t="s">
        <v>1165</v>
      </c>
      <c r="E148" s="38" t="s">
        <v>1249</v>
      </c>
      <c r="F148" s="38" t="s">
        <v>1266</v>
      </c>
      <c r="G148" s="38" t="s">
        <v>108</v>
      </c>
    </row>
    <row r="149" spans="1:7" ht="14.25" customHeight="1" x14ac:dyDescent="0.2">
      <c r="A149" s="39" t="s">
        <v>1269</v>
      </c>
      <c r="B149" s="38" t="s">
        <v>37</v>
      </c>
      <c r="C149" s="38" t="s">
        <v>1248</v>
      </c>
      <c r="D149" s="38" t="s">
        <v>1165</v>
      </c>
      <c r="E149" s="38" t="s">
        <v>1249</v>
      </c>
      <c r="F149" s="44" t="s">
        <v>1270</v>
      </c>
      <c r="G149" s="38" t="s">
        <v>108</v>
      </c>
    </row>
    <row r="150" spans="1:7" ht="14.25" customHeight="1" x14ac:dyDescent="0.2">
      <c r="A150" s="38" t="s">
        <v>1275</v>
      </c>
      <c r="B150" s="38" t="s">
        <v>37</v>
      </c>
      <c r="C150" s="38" t="s">
        <v>1251</v>
      </c>
      <c r="D150" s="38" t="s">
        <v>1165</v>
      </c>
      <c r="E150" s="38" t="s">
        <v>1249</v>
      </c>
      <c r="F150" s="38" t="s">
        <v>1276</v>
      </c>
      <c r="G150" s="38" t="s">
        <v>108</v>
      </c>
    </row>
    <row r="151" spans="1:7" ht="14.25" customHeight="1" x14ac:dyDescent="0.2">
      <c r="A151" s="38" t="s">
        <v>1277</v>
      </c>
      <c r="B151" s="38" t="s">
        <v>37</v>
      </c>
      <c r="C151" s="38" t="s">
        <v>1251</v>
      </c>
      <c r="D151" s="38" t="s">
        <v>1165</v>
      </c>
      <c r="E151" s="38" t="s">
        <v>1249</v>
      </c>
      <c r="F151" s="38" t="s">
        <v>1278</v>
      </c>
      <c r="G151" s="38" t="s">
        <v>108</v>
      </c>
    </row>
    <row r="152" spans="1:7" ht="14.25" customHeight="1" x14ac:dyDescent="0.2">
      <c r="A152" s="23" t="s">
        <v>1076</v>
      </c>
      <c r="B152" s="38" t="str">
        <f>VLOOKUP(A152,'[1]Provider Contacts List with VFC'!$A$12:$U$1505,7,FALSE)</f>
        <v>Pharmacy : independent</v>
      </c>
      <c r="C152" s="38" t="str">
        <f>VLOOKUP(A152,'[1]Provider Contacts List with VFC'!$A$12:$U$1505,2,FALSE)</f>
        <v>Realo Discount Drug Stores of ENC, Inc</v>
      </c>
      <c r="D152" s="38"/>
      <c r="E152" s="38" t="s">
        <v>1216</v>
      </c>
      <c r="F152" s="38" t="s">
        <v>1077</v>
      </c>
      <c r="G152" s="38" t="str">
        <f>VLOOKUP(A152,'[1]Provider Contacts List with VFC'!$A$12:$U$1505,5,FALSE)</f>
        <v>Duplin</v>
      </c>
    </row>
    <row r="153" spans="1:7" ht="14.25" customHeight="1" x14ac:dyDescent="0.2">
      <c r="A153" s="42" t="s">
        <v>109</v>
      </c>
      <c r="B153" s="38" t="s">
        <v>21</v>
      </c>
      <c r="C153" s="38" t="s">
        <v>1358</v>
      </c>
      <c r="D153" s="38" t="s">
        <v>1313</v>
      </c>
      <c r="E153" s="38" t="s">
        <v>1356</v>
      </c>
      <c r="F153" s="38" t="s">
        <v>110</v>
      </c>
      <c r="G153" s="38" t="s">
        <v>108</v>
      </c>
    </row>
    <row r="154" spans="1:7" ht="14.25" customHeight="1" x14ac:dyDescent="0.2">
      <c r="A154" s="40" t="s">
        <v>976</v>
      </c>
      <c r="B154" s="38" t="s">
        <v>1201</v>
      </c>
      <c r="C154" s="38" t="s">
        <v>1204</v>
      </c>
      <c r="D154" s="38"/>
      <c r="E154" s="38" t="s">
        <v>1203</v>
      </c>
      <c r="F154" s="38" t="s">
        <v>977</v>
      </c>
      <c r="G154" s="38" t="s">
        <v>965</v>
      </c>
    </row>
    <row r="155" spans="1:7" ht="14.25" customHeight="1" x14ac:dyDescent="0.2">
      <c r="A155" s="42" t="s">
        <v>968</v>
      </c>
      <c r="B155" s="38" t="s">
        <v>21</v>
      </c>
      <c r="C155" s="38" t="s">
        <v>1315</v>
      </c>
      <c r="D155" s="38" t="s">
        <v>1313</v>
      </c>
      <c r="E155" s="38" t="s">
        <v>1314</v>
      </c>
      <c r="F155" s="38" t="s">
        <v>969</v>
      </c>
      <c r="G155" s="38" t="s">
        <v>965</v>
      </c>
    </row>
    <row r="156" spans="1:7" ht="14.25" customHeight="1" x14ac:dyDescent="0.2">
      <c r="A156" s="42" t="s">
        <v>963</v>
      </c>
      <c r="B156" s="38" t="s">
        <v>21</v>
      </c>
      <c r="C156" s="38" t="s">
        <v>1315</v>
      </c>
      <c r="D156" s="38" t="s">
        <v>1313</v>
      </c>
      <c r="E156" s="38" t="s">
        <v>1314</v>
      </c>
      <c r="F156" s="38" t="s">
        <v>964</v>
      </c>
      <c r="G156" s="38" t="s">
        <v>965</v>
      </c>
    </row>
    <row r="157" spans="1:7" ht="14.25" customHeight="1" x14ac:dyDescent="0.2">
      <c r="A157" s="42" t="s">
        <v>966</v>
      </c>
      <c r="B157" s="38" t="s">
        <v>17</v>
      </c>
      <c r="C157" s="38"/>
      <c r="D157" s="38" t="s">
        <v>1165</v>
      </c>
      <c r="E157" s="38" t="s">
        <v>1215</v>
      </c>
      <c r="F157" s="38" t="s">
        <v>967</v>
      </c>
      <c r="G157" s="38" t="s">
        <v>965</v>
      </c>
    </row>
    <row r="158" spans="1:7" ht="14.25" customHeight="1" x14ac:dyDescent="0.2">
      <c r="A158" s="40" t="s">
        <v>978</v>
      </c>
      <c r="B158" s="38" t="s">
        <v>1201</v>
      </c>
      <c r="C158" s="38" t="s">
        <v>1208</v>
      </c>
      <c r="D158" s="38"/>
      <c r="E158" s="38" t="s">
        <v>1203</v>
      </c>
      <c r="F158" s="38" t="s">
        <v>979</v>
      </c>
      <c r="G158" s="38" t="s">
        <v>965</v>
      </c>
    </row>
    <row r="159" spans="1:7" ht="14.25" customHeight="1" x14ac:dyDescent="0.2">
      <c r="A159" s="39" t="s">
        <v>970</v>
      </c>
      <c r="B159" s="38" t="s">
        <v>37</v>
      </c>
      <c r="C159" s="38"/>
      <c r="D159" s="38" t="s">
        <v>1165</v>
      </c>
      <c r="E159" s="38" t="s">
        <v>1166</v>
      </c>
      <c r="F159" s="38" t="s">
        <v>971</v>
      </c>
      <c r="G159" s="38" t="s">
        <v>965</v>
      </c>
    </row>
    <row r="160" spans="1:7" ht="14.25" customHeight="1" x14ac:dyDescent="0.2">
      <c r="A160" s="42" t="s">
        <v>972</v>
      </c>
      <c r="B160" s="38" t="s">
        <v>21</v>
      </c>
      <c r="C160" s="38"/>
      <c r="D160" s="38" t="s">
        <v>1313</v>
      </c>
      <c r="E160" s="38" t="s">
        <v>1314</v>
      </c>
      <c r="F160" s="38" t="s">
        <v>973</v>
      </c>
      <c r="G160" s="38" t="s">
        <v>965</v>
      </c>
    </row>
    <row r="161" spans="1:7" ht="14.25" customHeight="1" x14ac:dyDescent="0.2">
      <c r="A161" s="40" t="s">
        <v>981</v>
      </c>
      <c r="B161" s="38" t="s">
        <v>1234</v>
      </c>
      <c r="C161" s="38" t="s">
        <v>1229</v>
      </c>
      <c r="D161" s="38"/>
      <c r="E161" s="38" t="s">
        <v>1225</v>
      </c>
      <c r="F161" s="38" t="s">
        <v>982</v>
      </c>
      <c r="G161" s="38" t="s">
        <v>965</v>
      </c>
    </row>
    <row r="162" spans="1:7" ht="14.25" customHeight="1" x14ac:dyDescent="0.2">
      <c r="A162" s="40" t="s">
        <v>983</v>
      </c>
      <c r="B162" s="38" t="s">
        <v>1201</v>
      </c>
      <c r="C162" s="38" t="s">
        <v>1212</v>
      </c>
      <c r="D162" s="38"/>
      <c r="E162" s="38" t="s">
        <v>1203</v>
      </c>
      <c r="F162" s="38" t="s">
        <v>984</v>
      </c>
      <c r="G162" s="38" t="s">
        <v>965</v>
      </c>
    </row>
    <row r="163" spans="1:7" ht="14.25" customHeight="1" x14ac:dyDescent="0.2">
      <c r="A163" s="42" t="s">
        <v>974</v>
      </c>
      <c r="B163" s="38" t="s">
        <v>21</v>
      </c>
      <c r="C163" s="38"/>
      <c r="D163" s="38" t="s">
        <v>1313</v>
      </c>
      <c r="E163" s="38" t="s">
        <v>1314</v>
      </c>
      <c r="F163" s="38" t="s">
        <v>975</v>
      </c>
      <c r="G163" s="38" t="s">
        <v>965</v>
      </c>
    </row>
    <row r="164" spans="1:7" ht="14.25" customHeight="1" x14ac:dyDescent="0.2">
      <c r="A164" s="40" t="s">
        <v>985</v>
      </c>
      <c r="B164" s="38" t="s">
        <v>1201</v>
      </c>
      <c r="C164" s="38" t="s">
        <v>1246</v>
      </c>
      <c r="D164" s="38"/>
      <c r="E164" s="38" t="s">
        <v>1242</v>
      </c>
      <c r="F164" s="38" t="s">
        <v>986</v>
      </c>
      <c r="G164" s="38" t="s">
        <v>965</v>
      </c>
    </row>
    <row r="165" spans="1:7" ht="14.25" customHeight="1" x14ac:dyDescent="0.2">
      <c r="A165" s="42" t="s">
        <v>707</v>
      </c>
      <c r="B165" s="38" t="s">
        <v>17</v>
      </c>
      <c r="C165" s="38"/>
      <c r="D165" s="38" t="s">
        <v>1165</v>
      </c>
      <c r="E165" s="38" t="s">
        <v>1301</v>
      </c>
      <c r="F165" s="38" t="s">
        <v>708</v>
      </c>
      <c r="G165" s="38" t="s">
        <v>709</v>
      </c>
    </row>
    <row r="166" spans="1:7" ht="14.25" customHeight="1" x14ac:dyDescent="0.2">
      <c r="A166" s="39" t="s">
        <v>716</v>
      </c>
      <c r="B166" s="38" t="s">
        <v>37</v>
      </c>
      <c r="C166" s="38" t="s">
        <v>1334</v>
      </c>
      <c r="D166" s="38" t="s">
        <v>1165</v>
      </c>
      <c r="E166" s="38" t="s">
        <v>1330</v>
      </c>
      <c r="F166" s="38" t="s">
        <v>717</v>
      </c>
      <c r="G166" s="38" t="s">
        <v>709</v>
      </c>
    </row>
    <row r="167" spans="1:7" ht="14.25" customHeight="1" x14ac:dyDescent="0.2">
      <c r="A167" s="38" t="s">
        <v>712</v>
      </c>
      <c r="B167" s="38" t="s">
        <v>37</v>
      </c>
      <c r="C167" s="38" t="s">
        <v>1339</v>
      </c>
      <c r="D167" s="38" t="s">
        <v>1165</v>
      </c>
      <c r="E167" s="38" t="s">
        <v>1330</v>
      </c>
      <c r="F167" s="38" t="s">
        <v>713</v>
      </c>
      <c r="G167" s="38" t="s">
        <v>709</v>
      </c>
    </row>
    <row r="168" spans="1:7" ht="14.25" customHeight="1" x14ac:dyDescent="0.2">
      <c r="A168" s="38" t="s">
        <v>714</v>
      </c>
      <c r="B168" s="38" t="s">
        <v>37</v>
      </c>
      <c r="C168" s="38" t="s">
        <v>1339</v>
      </c>
      <c r="D168" s="38" t="s">
        <v>1165</v>
      </c>
      <c r="E168" s="38" t="s">
        <v>1330</v>
      </c>
      <c r="F168" s="38" t="s">
        <v>715</v>
      </c>
      <c r="G168" s="38" t="s">
        <v>709</v>
      </c>
    </row>
    <row r="169" spans="1:7" ht="14.25" customHeight="1" x14ac:dyDescent="0.2">
      <c r="A169" s="39" t="s">
        <v>718</v>
      </c>
      <c r="B169" s="38" t="s">
        <v>37</v>
      </c>
      <c r="C169" s="38" t="s">
        <v>1305</v>
      </c>
      <c r="D169" s="38" t="s">
        <v>1165</v>
      </c>
      <c r="E169" s="38" t="s">
        <v>1302</v>
      </c>
      <c r="F169" s="38" t="s">
        <v>719</v>
      </c>
      <c r="G169" s="38" t="s">
        <v>709</v>
      </c>
    </row>
    <row r="170" spans="1:7" ht="14.25" customHeight="1" x14ac:dyDescent="0.2">
      <c r="A170" s="42" t="s">
        <v>710</v>
      </c>
      <c r="B170" s="38" t="s">
        <v>21</v>
      </c>
      <c r="C170" s="38" t="s">
        <v>1358</v>
      </c>
      <c r="D170" s="38" t="s">
        <v>1313</v>
      </c>
      <c r="E170" s="38" t="s">
        <v>1356</v>
      </c>
      <c r="F170" s="38" t="s">
        <v>711</v>
      </c>
      <c r="G170" s="38" t="s">
        <v>709</v>
      </c>
    </row>
    <row r="171" spans="1:7" ht="14.25" customHeight="1" x14ac:dyDescent="0.2">
      <c r="A171" s="40" t="s">
        <v>771</v>
      </c>
      <c r="B171" s="38" t="s">
        <v>1193</v>
      </c>
      <c r="C171" s="38" t="s">
        <v>772</v>
      </c>
      <c r="D171" s="38"/>
      <c r="E171" s="38" t="s">
        <v>1249</v>
      </c>
      <c r="F171" s="38" t="s">
        <v>772</v>
      </c>
      <c r="G171" s="38" t="s">
        <v>758</v>
      </c>
    </row>
    <row r="172" spans="1:7" ht="14.25" customHeight="1" x14ac:dyDescent="0.2">
      <c r="A172" s="42" t="s">
        <v>759</v>
      </c>
      <c r="B172" s="38" t="s">
        <v>17</v>
      </c>
      <c r="C172" s="38"/>
      <c r="D172" s="38" t="s">
        <v>1165</v>
      </c>
      <c r="E172" s="38" t="s">
        <v>1240</v>
      </c>
      <c r="F172" s="38" t="s">
        <v>760</v>
      </c>
      <c r="G172" s="38" t="s">
        <v>758</v>
      </c>
    </row>
    <row r="173" spans="1:7" ht="14.25" customHeight="1" x14ac:dyDescent="0.2">
      <c r="A173" s="38" t="s">
        <v>775</v>
      </c>
      <c r="B173" s="38" t="s">
        <v>309</v>
      </c>
      <c r="C173" s="38"/>
      <c r="D173" s="38"/>
      <c r="E173" s="38" t="s">
        <v>1216</v>
      </c>
      <c r="F173" s="38" t="s">
        <v>776</v>
      </c>
      <c r="G173" s="38" t="s">
        <v>758</v>
      </c>
    </row>
    <row r="174" spans="1:7" ht="14.25" customHeight="1" x14ac:dyDescent="0.2">
      <c r="A174" s="42" t="s">
        <v>756</v>
      </c>
      <c r="B174" s="38" t="s">
        <v>21</v>
      </c>
      <c r="C174" s="38" t="s">
        <v>1318</v>
      </c>
      <c r="D174" s="38" t="s">
        <v>1313</v>
      </c>
      <c r="E174" s="38" t="s">
        <v>1314</v>
      </c>
      <c r="F174" s="38" t="s">
        <v>757</v>
      </c>
      <c r="G174" s="38" t="s">
        <v>758</v>
      </c>
    </row>
    <row r="175" spans="1:7" ht="14.25" customHeight="1" x14ac:dyDescent="0.2">
      <c r="A175" s="38" t="s">
        <v>767</v>
      </c>
      <c r="B175" s="38" t="s">
        <v>21</v>
      </c>
      <c r="C175" s="38" t="s">
        <v>1318</v>
      </c>
      <c r="D175" s="38" t="s">
        <v>1313</v>
      </c>
      <c r="E175" s="38" t="s">
        <v>1314</v>
      </c>
      <c r="F175" s="38" t="s">
        <v>768</v>
      </c>
      <c r="G175" s="38" t="s">
        <v>758</v>
      </c>
    </row>
    <row r="176" spans="1:7" ht="14.25" customHeight="1" x14ac:dyDescent="0.2">
      <c r="A176" s="40" t="s">
        <v>773</v>
      </c>
      <c r="B176" s="38" t="s">
        <v>342</v>
      </c>
      <c r="C176" s="38" t="s">
        <v>1229</v>
      </c>
      <c r="D176" s="38"/>
      <c r="E176" s="38" t="s">
        <v>1225</v>
      </c>
      <c r="F176" s="38" t="s">
        <v>774</v>
      </c>
      <c r="G176" s="38" t="s">
        <v>758</v>
      </c>
    </row>
    <row r="177" spans="1:7" ht="14.25" customHeight="1" x14ac:dyDescent="0.2">
      <c r="A177" s="38" t="s">
        <v>777</v>
      </c>
      <c r="B177" s="38" t="s">
        <v>1201</v>
      </c>
      <c r="C177" s="38"/>
      <c r="D177" s="41"/>
      <c r="E177" s="38" t="s">
        <v>1216</v>
      </c>
      <c r="F177" s="38" t="s">
        <v>778</v>
      </c>
      <c r="G177" s="38" t="s">
        <v>758</v>
      </c>
    </row>
    <row r="178" spans="1:7" ht="14.25" customHeight="1" x14ac:dyDescent="0.2">
      <c r="A178" s="38" t="s">
        <v>769</v>
      </c>
      <c r="B178" s="38" t="s">
        <v>1201</v>
      </c>
      <c r="C178" s="38" t="s">
        <v>1202</v>
      </c>
      <c r="D178" s="38"/>
      <c r="E178" s="38" t="s">
        <v>1203</v>
      </c>
      <c r="F178" s="38" t="s">
        <v>770</v>
      </c>
      <c r="G178" s="38" t="s">
        <v>758</v>
      </c>
    </row>
    <row r="179" spans="1:7" ht="14.25" customHeight="1" x14ac:dyDescent="0.2">
      <c r="A179" s="39" t="s">
        <v>763</v>
      </c>
      <c r="B179" s="38" t="s">
        <v>37</v>
      </c>
      <c r="C179" s="38" t="s">
        <v>1299</v>
      </c>
      <c r="D179" s="38" t="s">
        <v>1165</v>
      </c>
      <c r="E179" s="38" t="s">
        <v>1249</v>
      </c>
      <c r="F179" s="38" t="s">
        <v>764</v>
      </c>
      <c r="G179" s="38" t="s">
        <v>758</v>
      </c>
    </row>
    <row r="180" spans="1:7" ht="14.25" customHeight="1" x14ac:dyDescent="0.2">
      <c r="A180" s="39" t="s">
        <v>765</v>
      </c>
      <c r="B180" s="38" t="s">
        <v>37</v>
      </c>
      <c r="C180" s="38" t="s">
        <v>1299</v>
      </c>
      <c r="D180" s="38" t="s">
        <v>1165</v>
      </c>
      <c r="E180" s="38" t="s">
        <v>1249</v>
      </c>
      <c r="F180" s="38" t="s">
        <v>766</v>
      </c>
      <c r="G180" s="38" t="s">
        <v>758</v>
      </c>
    </row>
    <row r="181" spans="1:7" ht="14.25" customHeight="1" x14ac:dyDescent="0.2">
      <c r="A181" s="42" t="s">
        <v>761</v>
      </c>
      <c r="B181" s="38" t="s">
        <v>21</v>
      </c>
      <c r="C181" s="38" t="s">
        <v>1379</v>
      </c>
      <c r="D181" s="38" t="s">
        <v>1313</v>
      </c>
      <c r="E181" s="38" t="s">
        <v>1372</v>
      </c>
      <c r="F181" s="38" t="s">
        <v>762</v>
      </c>
      <c r="G181" s="38" t="s">
        <v>758</v>
      </c>
    </row>
    <row r="182" spans="1:7" ht="14.25" customHeight="1" x14ac:dyDescent="0.2">
      <c r="A182" s="42" t="s">
        <v>456</v>
      </c>
      <c r="B182" s="38" t="s">
        <v>17</v>
      </c>
      <c r="C182" s="38"/>
      <c r="D182" s="38" t="s">
        <v>1165</v>
      </c>
      <c r="E182" s="38" t="s">
        <v>1301</v>
      </c>
      <c r="F182" s="38" t="s">
        <v>457</v>
      </c>
      <c r="G182" s="38" t="s">
        <v>458</v>
      </c>
    </row>
    <row r="183" spans="1:7" ht="14.25" customHeight="1" x14ac:dyDescent="0.2">
      <c r="A183" s="42" t="s">
        <v>361</v>
      </c>
      <c r="B183" s="38" t="s">
        <v>21</v>
      </c>
      <c r="C183" s="38"/>
      <c r="D183" s="38" t="s">
        <v>1165</v>
      </c>
      <c r="E183" s="38" t="s">
        <v>1325</v>
      </c>
      <c r="F183" s="38" t="s">
        <v>362</v>
      </c>
      <c r="G183" s="38" t="s">
        <v>363</v>
      </c>
    </row>
    <row r="184" spans="1:7" ht="14.25" customHeight="1" x14ac:dyDescent="0.2">
      <c r="A184" s="42" t="s">
        <v>364</v>
      </c>
      <c r="B184" s="38" t="s">
        <v>17</v>
      </c>
      <c r="C184" s="38"/>
      <c r="D184" s="38" t="s">
        <v>1165</v>
      </c>
      <c r="E184" s="38" t="s">
        <v>1215</v>
      </c>
      <c r="F184" s="38" t="s">
        <v>365</v>
      </c>
      <c r="G184" s="38" t="s">
        <v>363</v>
      </c>
    </row>
    <row r="185" spans="1:7" ht="14.25" customHeight="1" x14ac:dyDescent="0.2">
      <c r="A185" s="39" t="s">
        <v>372</v>
      </c>
      <c r="B185" s="38" t="s">
        <v>37</v>
      </c>
      <c r="C185" s="38" t="s">
        <v>1178</v>
      </c>
      <c r="D185" s="38" t="s">
        <v>1165</v>
      </c>
      <c r="E185" s="38" t="s">
        <v>1166</v>
      </c>
      <c r="F185" s="38" t="s">
        <v>373</v>
      </c>
      <c r="G185" s="38" t="s">
        <v>363</v>
      </c>
    </row>
    <row r="186" spans="1:7" ht="14.25" customHeight="1" x14ac:dyDescent="0.2">
      <c r="A186" s="39" t="s">
        <v>366</v>
      </c>
      <c r="B186" s="38" t="s">
        <v>37</v>
      </c>
      <c r="C186" s="38" t="s">
        <v>1178</v>
      </c>
      <c r="D186" s="38" t="s">
        <v>1165</v>
      </c>
      <c r="E186" s="38" t="s">
        <v>1166</v>
      </c>
      <c r="F186" s="38" t="s">
        <v>367</v>
      </c>
      <c r="G186" s="38" t="s">
        <v>363</v>
      </c>
    </row>
    <row r="187" spans="1:7" ht="14.25" customHeight="1" x14ac:dyDescent="0.2">
      <c r="A187" s="39" t="s">
        <v>368</v>
      </c>
      <c r="B187" s="38" t="s">
        <v>37</v>
      </c>
      <c r="C187" s="38" t="s">
        <v>1178</v>
      </c>
      <c r="D187" s="38" t="s">
        <v>1165</v>
      </c>
      <c r="E187" s="38" t="s">
        <v>1166</v>
      </c>
      <c r="F187" s="38" t="s">
        <v>369</v>
      </c>
      <c r="G187" s="38" t="s">
        <v>363</v>
      </c>
    </row>
    <row r="188" spans="1:7" ht="14.25" customHeight="1" x14ac:dyDescent="0.2">
      <c r="A188" s="39" t="s">
        <v>1306</v>
      </c>
      <c r="B188" s="38" t="s">
        <v>1307</v>
      </c>
      <c r="C188" s="38" t="s">
        <v>1178</v>
      </c>
      <c r="D188" s="38" t="s">
        <v>1165</v>
      </c>
      <c r="E188" s="38" t="s">
        <v>1302</v>
      </c>
      <c r="F188" s="38" t="s">
        <v>480</v>
      </c>
      <c r="G188" s="38" t="s">
        <v>363</v>
      </c>
    </row>
    <row r="189" spans="1:7" ht="14.25" customHeight="1" x14ac:dyDescent="0.2">
      <c r="A189" s="38" t="s">
        <v>1179</v>
      </c>
      <c r="B189" s="38" t="s">
        <v>37</v>
      </c>
      <c r="C189" s="38" t="s">
        <v>1178</v>
      </c>
      <c r="D189" s="38" t="s">
        <v>1165</v>
      </c>
      <c r="E189" s="38" t="s">
        <v>1166</v>
      </c>
      <c r="F189" s="38" t="s">
        <v>1180</v>
      </c>
      <c r="G189" s="38" t="s">
        <v>363</v>
      </c>
    </row>
    <row r="190" spans="1:7" ht="14.25" customHeight="1" x14ac:dyDescent="0.2">
      <c r="A190" s="38" t="s">
        <v>1183</v>
      </c>
      <c r="B190" s="38" t="s">
        <v>37</v>
      </c>
      <c r="C190" s="38" t="s">
        <v>1178</v>
      </c>
      <c r="D190" s="38" t="s">
        <v>1165</v>
      </c>
      <c r="E190" s="38" t="s">
        <v>1166</v>
      </c>
      <c r="F190" s="38" t="s">
        <v>1184</v>
      </c>
      <c r="G190" s="38" t="s">
        <v>363</v>
      </c>
    </row>
    <row r="191" spans="1:7" ht="14.25" customHeight="1" x14ac:dyDescent="0.2">
      <c r="A191" s="39" t="s">
        <v>370</v>
      </c>
      <c r="B191" s="38" t="s">
        <v>37</v>
      </c>
      <c r="C191" s="38" t="s">
        <v>1178</v>
      </c>
      <c r="D191" s="38" t="s">
        <v>1165</v>
      </c>
      <c r="E191" s="38" t="s">
        <v>1166</v>
      </c>
      <c r="F191" s="38" t="s">
        <v>371</v>
      </c>
      <c r="G191" s="38" t="s">
        <v>363</v>
      </c>
    </row>
    <row r="192" spans="1:7" ht="14.25" customHeight="1" x14ac:dyDescent="0.2">
      <c r="A192" s="42" t="s">
        <v>1006</v>
      </c>
      <c r="B192" s="38" t="s">
        <v>17</v>
      </c>
      <c r="C192" s="38"/>
      <c r="D192" s="38" t="s">
        <v>1165</v>
      </c>
      <c r="E192" s="38" t="s">
        <v>1301</v>
      </c>
      <c r="F192" s="38" t="s">
        <v>1007</v>
      </c>
      <c r="G192" s="38" t="s">
        <v>1008</v>
      </c>
    </row>
    <row r="193" spans="1:7" ht="14.25" customHeight="1" x14ac:dyDescent="0.2">
      <c r="A193" s="38" t="s">
        <v>1335</v>
      </c>
      <c r="B193" s="38" t="s">
        <v>37</v>
      </c>
      <c r="C193" s="38" t="s">
        <v>1336</v>
      </c>
      <c r="D193" s="38" t="s">
        <v>1165</v>
      </c>
      <c r="E193" s="38" t="s">
        <v>1330</v>
      </c>
      <c r="F193" s="38" t="s">
        <v>1337</v>
      </c>
      <c r="G193" s="38" t="s">
        <v>1008</v>
      </c>
    </row>
    <row r="194" spans="1:7" ht="14.25" customHeight="1" x14ac:dyDescent="0.2">
      <c r="A194" s="42" t="s">
        <v>453</v>
      </c>
      <c r="B194" s="38" t="s">
        <v>17</v>
      </c>
      <c r="C194" s="38"/>
      <c r="D194" s="38" t="s">
        <v>1165</v>
      </c>
      <c r="E194" s="38" t="s">
        <v>1240</v>
      </c>
      <c r="F194" s="38" t="s">
        <v>454</v>
      </c>
      <c r="G194" s="38" t="s">
        <v>455</v>
      </c>
    </row>
    <row r="195" spans="1:7" ht="14.25" customHeight="1" x14ac:dyDescent="0.2">
      <c r="A195" s="45" t="s">
        <v>1297</v>
      </c>
      <c r="B195" s="38" t="s">
        <v>37</v>
      </c>
      <c r="C195" s="38" t="s">
        <v>1282</v>
      </c>
      <c r="D195" s="38" t="s">
        <v>1165</v>
      </c>
      <c r="E195" s="38" t="s">
        <v>1249</v>
      </c>
      <c r="F195" s="38" t="s">
        <v>1298</v>
      </c>
      <c r="G195" s="38" t="s">
        <v>455</v>
      </c>
    </row>
    <row r="196" spans="1:7" ht="14.25" customHeight="1" x14ac:dyDescent="0.2">
      <c r="A196" s="42" t="s">
        <v>849</v>
      </c>
      <c r="B196" s="38" t="s">
        <v>21</v>
      </c>
      <c r="C196" s="38"/>
      <c r="D196" s="38" t="s">
        <v>1165</v>
      </c>
      <c r="E196" s="38" t="s">
        <v>1325</v>
      </c>
      <c r="F196" s="38" t="s">
        <v>850</v>
      </c>
      <c r="G196" s="38" t="s">
        <v>846</v>
      </c>
    </row>
    <row r="197" spans="1:7" ht="14.25" customHeight="1" x14ac:dyDescent="0.2">
      <c r="A197" s="42" t="s">
        <v>847</v>
      </c>
      <c r="B197" s="38" t="s">
        <v>17</v>
      </c>
      <c r="C197" s="38"/>
      <c r="D197" s="38" t="s">
        <v>1165</v>
      </c>
      <c r="E197" s="38" t="s">
        <v>1301</v>
      </c>
      <c r="F197" s="38" t="s">
        <v>848</v>
      </c>
      <c r="G197" s="38" t="s">
        <v>846</v>
      </c>
    </row>
    <row r="198" spans="1:7" ht="14.25" customHeight="1" x14ac:dyDescent="0.2">
      <c r="A198" s="42" t="s">
        <v>844</v>
      </c>
      <c r="B198" s="38" t="s">
        <v>21</v>
      </c>
      <c r="C198" s="38"/>
      <c r="D198" s="38" t="s">
        <v>1313</v>
      </c>
      <c r="E198" s="38" t="s">
        <v>1314</v>
      </c>
      <c r="F198" s="38" t="s">
        <v>845</v>
      </c>
      <c r="G198" s="38" t="s">
        <v>846</v>
      </c>
    </row>
    <row r="199" spans="1:7" ht="14.25" customHeight="1" x14ac:dyDescent="0.2">
      <c r="A199" s="38" t="s">
        <v>851</v>
      </c>
      <c r="B199" s="38" t="s">
        <v>202</v>
      </c>
      <c r="C199" s="38" t="s">
        <v>845</v>
      </c>
      <c r="D199" s="38" t="s">
        <v>1165</v>
      </c>
      <c r="E199" s="38" t="s">
        <v>1302</v>
      </c>
      <c r="F199" s="38" t="s">
        <v>852</v>
      </c>
      <c r="G199" s="38" t="s">
        <v>846</v>
      </c>
    </row>
    <row r="200" spans="1:7" ht="14.25" customHeight="1" x14ac:dyDescent="0.2">
      <c r="A200" s="42" t="s">
        <v>855</v>
      </c>
      <c r="B200" s="38" t="s">
        <v>21</v>
      </c>
      <c r="C200" s="38"/>
      <c r="D200" s="38" t="s">
        <v>1165</v>
      </c>
      <c r="E200" s="38" t="s">
        <v>1325</v>
      </c>
      <c r="F200" s="38" t="s">
        <v>856</v>
      </c>
      <c r="G200" s="38" t="s">
        <v>846</v>
      </c>
    </row>
    <row r="201" spans="1:7" ht="14.25" customHeight="1" x14ac:dyDescent="0.2">
      <c r="A201" s="40" t="s">
        <v>853</v>
      </c>
      <c r="B201" s="38" t="s">
        <v>1201</v>
      </c>
      <c r="C201" s="38" t="s">
        <v>1211</v>
      </c>
      <c r="D201" s="38"/>
      <c r="E201" s="38" t="s">
        <v>1203</v>
      </c>
      <c r="F201" s="38" t="s">
        <v>854</v>
      </c>
      <c r="G201" s="38" t="s">
        <v>846</v>
      </c>
    </row>
    <row r="202" spans="1:7" ht="14.25" customHeight="1" x14ac:dyDescent="0.2">
      <c r="A202" s="42" t="s">
        <v>857</v>
      </c>
      <c r="B202" s="38" t="s">
        <v>21</v>
      </c>
      <c r="C202" s="38"/>
      <c r="D202" s="38" t="s">
        <v>1165</v>
      </c>
      <c r="E202" s="38" t="s">
        <v>1325</v>
      </c>
      <c r="F202" s="38" t="s">
        <v>858</v>
      </c>
      <c r="G202" s="38" t="s">
        <v>846</v>
      </c>
    </row>
    <row r="203" spans="1:7" ht="14.25" customHeight="1" x14ac:dyDescent="0.2">
      <c r="A203" s="38" t="s">
        <v>1310</v>
      </c>
      <c r="B203" s="38" t="s">
        <v>202</v>
      </c>
      <c r="C203" s="38" t="s">
        <v>845</v>
      </c>
      <c r="D203" s="38" t="s">
        <v>1165</v>
      </c>
      <c r="E203" s="38" t="s">
        <v>1302</v>
      </c>
      <c r="F203" s="38" t="s">
        <v>1311</v>
      </c>
      <c r="G203" s="38" t="s">
        <v>846</v>
      </c>
    </row>
    <row r="204" spans="1:7" ht="14.25" customHeight="1" x14ac:dyDescent="0.2">
      <c r="A204" s="42" t="s">
        <v>944</v>
      </c>
      <c r="B204" s="38" t="s">
        <v>17</v>
      </c>
      <c r="C204" s="38"/>
      <c r="D204" s="38" t="s">
        <v>1165</v>
      </c>
      <c r="E204" s="38" t="s">
        <v>1301</v>
      </c>
      <c r="F204" s="38" t="s">
        <v>945</v>
      </c>
      <c r="G204" s="38" t="s">
        <v>946</v>
      </c>
    </row>
    <row r="205" spans="1:7" ht="14.25" customHeight="1" x14ac:dyDescent="0.2">
      <c r="A205" s="39" t="s">
        <v>949</v>
      </c>
      <c r="B205" s="38" t="s">
        <v>37</v>
      </c>
      <c r="C205" s="38" t="s">
        <v>1338</v>
      </c>
      <c r="D205" s="38" t="s">
        <v>1165</v>
      </c>
      <c r="E205" s="38" t="s">
        <v>1330</v>
      </c>
      <c r="F205" s="38" t="s">
        <v>950</v>
      </c>
      <c r="G205" s="38" t="s">
        <v>946</v>
      </c>
    </row>
    <row r="206" spans="1:7" ht="14.25" customHeight="1" x14ac:dyDescent="0.2">
      <c r="A206" s="39" t="s">
        <v>947</v>
      </c>
      <c r="B206" s="38" t="s">
        <v>133</v>
      </c>
      <c r="C206" s="38"/>
      <c r="D206" s="38" t="s">
        <v>1165</v>
      </c>
      <c r="E206" s="38" t="s">
        <v>1247</v>
      </c>
      <c r="F206" s="38" t="s">
        <v>948</v>
      </c>
      <c r="G206" s="38" t="s">
        <v>946</v>
      </c>
    </row>
    <row r="207" spans="1:7" ht="14.25" customHeight="1" x14ac:dyDescent="0.2">
      <c r="A207" s="40" t="s">
        <v>336</v>
      </c>
      <c r="B207" s="38" t="s">
        <v>1201</v>
      </c>
      <c r="C207" s="38" t="s">
        <v>1205</v>
      </c>
      <c r="D207" s="38"/>
      <c r="E207" s="38" t="s">
        <v>1203</v>
      </c>
      <c r="F207" s="38" t="s">
        <v>337</v>
      </c>
      <c r="G207" s="38" t="s">
        <v>327</v>
      </c>
    </row>
    <row r="208" spans="1:7" ht="14.25" customHeight="1" x14ac:dyDescent="0.2">
      <c r="A208" s="42" t="s">
        <v>325</v>
      </c>
      <c r="B208" s="38" t="s">
        <v>17</v>
      </c>
      <c r="C208" s="38"/>
      <c r="D208" s="38" t="s">
        <v>1165</v>
      </c>
      <c r="E208" s="38" t="s">
        <v>1215</v>
      </c>
      <c r="F208" s="38" t="s">
        <v>326</v>
      </c>
      <c r="G208" s="38" t="s">
        <v>327</v>
      </c>
    </row>
    <row r="209" spans="1:7" ht="14.25" customHeight="1" x14ac:dyDescent="0.2">
      <c r="A209" s="38" t="s">
        <v>1286</v>
      </c>
      <c r="B209" s="38" t="s">
        <v>37</v>
      </c>
      <c r="C209" s="38" t="s">
        <v>1287</v>
      </c>
      <c r="D209" s="38" t="s">
        <v>1165</v>
      </c>
      <c r="E209" s="38" t="s">
        <v>1249</v>
      </c>
      <c r="F209" s="38" t="s">
        <v>1288</v>
      </c>
      <c r="G209" s="38" t="s">
        <v>327</v>
      </c>
    </row>
    <row r="210" spans="1:7" ht="14.25" customHeight="1" x14ac:dyDescent="0.2">
      <c r="A210" s="38" t="s">
        <v>1289</v>
      </c>
      <c r="B210" s="38" t="s">
        <v>37</v>
      </c>
      <c r="C210" s="38" t="s">
        <v>1290</v>
      </c>
      <c r="D210" s="38" t="s">
        <v>1165</v>
      </c>
      <c r="E210" s="38" t="s">
        <v>1249</v>
      </c>
      <c r="F210" s="38" t="s">
        <v>1291</v>
      </c>
      <c r="G210" s="38" t="s">
        <v>327</v>
      </c>
    </row>
    <row r="211" spans="1:7" ht="14.25" customHeight="1" x14ac:dyDescent="0.2">
      <c r="A211" s="40" t="s">
        <v>338</v>
      </c>
      <c r="B211" s="38" t="s">
        <v>1194</v>
      </c>
      <c r="C211" s="38" t="s">
        <v>1300</v>
      </c>
      <c r="D211" s="38"/>
      <c r="E211" s="38" t="s">
        <v>1249</v>
      </c>
      <c r="F211" s="38" t="s">
        <v>339</v>
      </c>
      <c r="G211" s="38" t="s">
        <v>327</v>
      </c>
    </row>
    <row r="212" spans="1:7" ht="14.25" customHeight="1" x14ac:dyDescent="0.2">
      <c r="A212" s="42" t="s">
        <v>330</v>
      </c>
      <c r="B212" s="38" t="s">
        <v>21</v>
      </c>
      <c r="C212" s="38" t="s">
        <v>1371</v>
      </c>
      <c r="D212" s="38" t="s">
        <v>1313</v>
      </c>
      <c r="E212" s="38" t="s">
        <v>1372</v>
      </c>
      <c r="F212" s="38" t="s">
        <v>331</v>
      </c>
      <c r="G212" s="38" t="s">
        <v>327</v>
      </c>
    </row>
    <row r="213" spans="1:7" ht="14.25" customHeight="1" x14ac:dyDescent="0.2">
      <c r="A213" s="38" t="s">
        <v>332</v>
      </c>
      <c r="B213" s="38" t="s">
        <v>21</v>
      </c>
      <c r="C213" s="38"/>
      <c r="D213" s="38" t="s">
        <v>1165</v>
      </c>
      <c r="E213" s="38" t="s">
        <v>1325</v>
      </c>
      <c r="F213" s="38" t="s">
        <v>333</v>
      </c>
      <c r="G213" s="38" t="s">
        <v>327</v>
      </c>
    </row>
    <row r="214" spans="1:7" ht="14.25" customHeight="1" x14ac:dyDescent="0.2">
      <c r="A214" s="42" t="s">
        <v>328</v>
      </c>
      <c r="B214" s="38" t="s">
        <v>21</v>
      </c>
      <c r="C214" s="38" t="s">
        <v>1355</v>
      </c>
      <c r="D214" s="38" t="s">
        <v>1313</v>
      </c>
      <c r="E214" s="38" t="s">
        <v>1356</v>
      </c>
      <c r="F214" s="38" t="s">
        <v>329</v>
      </c>
      <c r="G214" s="38" t="s">
        <v>327</v>
      </c>
    </row>
    <row r="215" spans="1:7" ht="14.25" customHeight="1" x14ac:dyDescent="0.2">
      <c r="A215" s="40" t="s">
        <v>340</v>
      </c>
      <c r="B215" s="38" t="s">
        <v>1193</v>
      </c>
      <c r="C215" s="38" t="s">
        <v>341</v>
      </c>
      <c r="D215" s="38"/>
      <c r="E215" s="38" t="s">
        <v>1249</v>
      </c>
      <c r="F215" s="38" t="s">
        <v>341</v>
      </c>
      <c r="G215" s="38" t="s">
        <v>327</v>
      </c>
    </row>
    <row r="216" spans="1:7" ht="14.25" customHeight="1" x14ac:dyDescent="0.2">
      <c r="A216" s="39" t="s">
        <v>348</v>
      </c>
      <c r="B216" s="38" t="str">
        <f>VLOOKUP(A216,'[1]Provider Contacts List with VFC'!$A$12:$U$1505,7,FALSE)</f>
        <v>Health center : student</v>
      </c>
      <c r="C216" s="38" t="str">
        <f>VLOOKUP(A216,'[1]Provider Contacts List with VFC'!$A$12:$U$1505,2,FALSE)</f>
        <v>North Carolina Agricultural &amp; Technical State University - Greensboro, NC</v>
      </c>
      <c r="D216" s="38"/>
      <c r="E216" s="38" t="s">
        <v>1249</v>
      </c>
      <c r="F216" s="38" t="s">
        <v>349</v>
      </c>
      <c r="G216" s="38" t="str">
        <f>VLOOKUP(A216,'[1]Provider Contacts List with VFC'!$A$12:$U$1505,5,FALSE)</f>
        <v>Guilford</v>
      </c>
    </row>
    <row r="217" spans="1:7" ht="14.25" customHeight="1" x14ac:dyDescent="0.2">
      <c r="A217" s="40" t="s">
        <v>343</v>
      </c>
      <c r="B217" s="38" t="s">
        <v>342</v>
      </c>
      <c r="C217" s="38" t="s">
        <v>1229</v>
      </c>
      <c r="D217" s="38"/>
      <c r="E217" s="38" t="s">
        <v>1225</v>
      </c>
      <c r="F217" s="38" t="s">
        <v>344</v>
      </c>
      <c r="G217" s="38" t="s">
        <v>327</v>
      </c>
    </row>
    <row r="218" spans="1:7" ht="14.25" customHeight="1" x14ac:dyDescent="0.2">
      <c r="A218" s="40" t="s">
        <v>345</v>
      </c>
      <c r="B218" s="38" t="s">
        <v>342</v>
      </c>
      <c r="C218" s="38" t="s">
        <v>1229</v>
      </c>
      <c r="D218" s="38"/>
      <c r="E218" s="38" t="s">
        <v>1225</v>
      </c>
      <c r="F218" s="38" t="s">
        <v>346</v>
      </c>
      <c r="G218" s="38" t="s">
        <v>327</v>
      </c>
    </row>
    <row r="219" spans="1:7" ht="14.25" customHeight="1" x14ac:dyDescent="0.2">
      <c r="A219" s="38" t="s">
        <v>1295</v>
      </c>
      <c r="B219" s="38" t="s">
        <v>37</v>
      </c>
      <c r="C219" s="38" t="s">
        <v>1290</v>
      </c>
      <c r="D219" s="38" t="s">
        <v>1165</v>
      </c>
      <c r="E219" s="38" t="s">
        <v>1249</v>
      </c>
      <c r="F219" s="38" t="s">
        <v>1296</v>
      </c>
      <c r="G219" s="38" t="s">
        <v>327</v>
      </c>
    </row>
    <row r="220" spans="1:7" ht="14.25" customHeight="1" x14ac:dyDescent="0.2">
      <c r="A220" s="42" t="s">
        <v>350</v>
      </c>
      <c r="B220" s="38" t="s">
        <v>21</v>
      </c>
      <c r="C220" s="38" t="s">
        <v>1355</v>
      </c>
      <c r="D220" s="38" t="s">
        <v>1313</v>
      </c>
      <c r="E220" s="38" t="s">
        <v>1356</v>
      </c>
      <c r="F220" s="38" t="s">
        <v>351</v>
      </c>
      <c r="G220" s="38" t="s">
        <v>327</v>
      </c>
    </row>
    <row r="221" spans="1:7" ht="14.25" customHeight="1" x14ac:dyDescent="0.2">
      <c r="A221" s="42" t="s">
        <v>334</v>
      </c>
      <c r="B221" s="38" t="s">
        <v>21</v>
      </c>
      <c r="C221" s="38" t="s">
        <v>1355</v>
      </c>
      <c r="D221" s="38" t="s">
        <v>1313</v>
      </c>
      <c r="E221" s="38" t="s">
        <v>1356</v>
      </c>
      <c r="F221" s="38" t="s">
        <v>335</v>
      </c>
      <c r="G221" s="38" t="s">
        <v>327</v>
      </c>
    </row>
    <row r="222" spans="1:7" ht="14.25" customHeight="1" x14ac:dyDescent="0.2">
      <c r="A222" s="38" t="s">
        <v>916</v>
      </c>
      <c r="B222" s="38" t="s">
        <v>1201</v>
      </c>
      <c r="C222" s="38"/>
      <c r="D222" s="38"/>
      <c r="E222" s="38" t="s">
        <v>1320</v>
      </c>
      <c r="F222" s="38" t="s">
        <v>917</v>
      </c>
      <c r="G222" s="38" t="s">
        <v>915</v>
      </c>
    </row>
    <row r="223" spans="1:7" ht="14.25" customHeight="1" x14ac:dyDescent="0.2">
      <c r="A223" s="40" t="s">
        <v>918</v>
      </c>
      <c r="B223" s="38" t="s">
        <v>1201</v>
      </c>
      <c r="C223" s="38" t="s">
        <v>1322</v>
      </c>
      <c r="D223" s="38"/>
      <c r="E223" s="38" t="s">
        <v>1320</v>
      </c>
      <c r="F223" s="38" t="s">
        <v>919</v>
      </c>
      <c r="G223" s="38" t="s">
        <v>915</v>
      </c>
    </row>
    <row r="224" spans="1:7" ht="14.25" customHeight="1" x14ac:dyDescent="0.2">
      <c r="A224" s="42" t="s">
        <v>913</v>
      </c>
      <c r="B224" s="38" t="s">
        <v>17</v>
      </c>
      <c r="C224" s="38"/>
      <c r="D224" s="38" t="s">
        <v>1165</v>
      </c>
      <c r="E224" s="38" t="s">
        <v>1301</v>
      </c>
      <c r="F224" s="38" t="s">
        <v>914</v>
      </c>
      <c r="G224" s="38" t="s">
        <v>915</v>
      </c>
    </row>
    <row r="225" spans="1:7" ht="14.25" customHeight="1" x14ac:dyDescent="0.2">
      <c r="A225" s="39" t="s">
        <v>920</v>
      </c>
      <c r="B225" s="38" t="s">
        <v>37</v>
      </c>
      <c r="C225" s="38" t="s">
        <v>1305</v>
      </c>
      <c r="D225" s="38" t="s">
        <v>1165</v>
      </c>
      <c r="E225" s="38" t="s">
        <v>1302</v>
      </c>
      <c r="F225" s="38" t="s">
        <v>921</v>
      </c>
      <c r="G225" s="38" t="s">
        <v>915</v>
      </c>
    </row>
    <row r="226" spans="1:7" ht="14.25" customHeight="1" x14ac:dyDescent="0.2">
      <c r="A226" s="39" t="s">
        <v>924</v>
      </c>
      <c r="B226" s="38" t="s">
        <v>37</v>
      </c>
      <c r="C226" s="38" t="s">
        <v>1305</v>
      </c>
      <c r="D226" s="38" t="s">
        <v>1165</v>
      </c>
      <c r="E226" s="38" t="s">
        <v>1302</v>
      </c>
      <c r="F226" s="38" t="s">
        <v>925</v>
      </c>
      <c r="G226" s="38" t="s">
        <v>915</v>
      </c>
    </row>
    <row r="227" spans="1:7" ht="14.25" customHeight="1" x14ac:dyDescent="0.2">
      <c r="A227" s="39" t="s">
        <v>926</v>
      </c>
      <c r="B227" s="38" t="s">
        <v>37</v>
      </c>
      <c r="C227" s="38" t="s">
        <v>1305</v>
      </c>
      <c r="D227" s="38" t="s">
        <v>1165</v>
      </c>
      <c r="E227" s="38" t="s">
        <v>1302</v>
      </c>
      <c r="F227" s="38" t="s">
        <v>927</v>
      </c>
      <c r="G227" s="38" t="s">
        <v>915</v>
      </c>
    </row>
    <row r="228" spans="1:7" ht="14.25" customHeight="1" x14ac:dyDescent="0.2">
      <c r="A228" s="39" t="s">
        <v>928</v>
      </c>
      <c r="B228" s="38" t="s">
        <v>37</v>
      </c>
      <c r="C228" s="38" t="s">
        <v>1305</v>
      </c>
      <c r="D228" s="38" t="s">
        <v>1165</v>
      </c>
      <c r="E228" s="38" t="s">
        <v>1302</v>
      </c>
      <c r="F228" s="38" t="s">
        <v>929</v>
      </c>
      <c r="G228" s="38" t="s">
        <v>915</v>
      </c>
    </row>
    <row r="229" spans="1:7" ht="14.25" customHeight="1" x14ac:dyDescent="0.2">
      <c r="A229" s="42" t="s">
        <v>922</v>
      </c>
      <c r="B229" s="38" t="s">
        <v>21</v>
      </c>
      <c r="C229" s="38" t="s">
        <v>1358</v>
      </c>
      <c r="D229" s="38" t="s">
        <v>1313</v>
      </c>
      <c r="E229" s="38" t="s">
        <v>1356</v>
      </c>
      <c r="F229" s="38" t="s">
        <v>923</v>
      </c>
      <c r="G229" s="38" t="s">
        <v>915</v>
      </c>
    </row>
    <row r="230" spans="1:7" ht="14.25" customHeight="1" x14ac:dyDescent="0.2">
      <c r="A230" s="42" t="s">
        <v>587</v>
      </c>
      <c r="B230" s="38" t="s">
        <v>21</v>
      </c>
      <c r="C230" s="38"/>
      <c r="D230" s="38" t="s">
        <v>1165</v>
      </c>
      <c r="E230" s="38" t="s">
        <v>1325</v>
      </c>
      <c r="F230" s="38" t="s">
        <v>588</v>
      </c>
      <c r="G230" s="38" t="s">
        <v>586</v>
      </c>
    </row>
    <row r="231" spans="1:7" ht="14.25" customHeight="1" x14ac:dyDescent="0.2">
      <c r="A231" s="38" t="s">
        <v>595</v>
      </c>
      <c r="B231" s="38" t="s">
        <v>309</v>
      </c>
      <c r="C231" s="38"/>
      <c r="D231" s="38"/>
      <c r="E231" s="38" t="s">
        <v>1216</v>
      </c>
      <c r="F231" s="38" t="s">
        <v>596</v>
      </c>
      <c r="G231" s="38" t="s">
        <v>586</v>
      </c>
    </row>
    <row r="232" spans="1:7" ht="14.25" customHeight="1" x14ac:dyDescent="0.2">
      <c r="A232" s="39" t="s">
        <v>91</v>
      </c>
      <c r="B232" s="38" t="s">
        <v>37</v>
      </c>
      <c r="C232" s="38" t="s">
        <v>1177</v>
      </c>
      <c r="D232" s="38" t="s">
        <v>1165</v>
      </c>
      <c r="E232" s="38" t="s">
        <v>1166</v>
      </c>
      <c r="F232" s="38" t="s">
        <v>92</v>
      </c>
      <c r="G232" s="38" t="s">
        <v>586</v>
      </c>
    </row>
    <row r="233" spans="1:7" ht="14.25" customHeight="1" x14ac:dyDescent="0.2">
      <c r="A233" s="39" t="s">
        <v>597</v>
      </c>
      <c r="B233" s="38" t="s">
        <v>37</v>
      </c>
      <c r="C233" s="38" t="s">
        <v>1248</v>
      </c>
      <c r="D233" s="38" t="s">
        <v>1165</v>
      </c>
      <c r="E233" s="38" t="s">
        <v>1249</v>
      </c>
      <c r="F233" s="38" t="s">
        <v>598</v>
      </c>
      <c r="G233" s="38" t="s">
        <v>586</v>
      </c>
    </row>
    <row r="234" spans="1:7" ht="14.25" customHeight="1" x14ac:dyDescent="0.2">
      <c r="A234" s="42" t="s">
        <v>584</v>
      </c>
      <c r="B234" s="38" t="s">
        <v>17</v>
      </c>
      <c r="C234" s="38"/>
      <c r="D234" s="38" t="s">
        <v>1165</v>
      </c>
      <c r="E234" s="38" t="s">
        <v>1301</v>
      </c>
      <c r="F234" s="38" t="s">
        <v>585</v>
      </c>
      <c r="G234" s="38" t="s">
        <v>586</v>
      </c>
    </row>
    <row r="235" spans="1:7" ht="14.25" customHeight="1" x14ac:dyDescent="0.2">
      <c r="A235" s="40" t="s">
        <v>589</v>
      </c>
      <c r="B235" s="38" t="s">
        <v>1201</v>
      </c>
      <c r="C235" s="38" t="s">
        <v>1221</v>
      </c>
      <c r="D235" s="38"/>
      <c r="E235" s="38" t="s">
        <v>1216</v>
      </c>
      <c r="F235" s="38" t="s">
        <v>590</v>
      </c>
      <c r="G235" s="38" t="s">
        <v>586</v>
      </c>
    </row>
    <row r="236" spans="1:7" ht="14.25" customHeight="1" x14ac:dyDescent="0.2">
      <c r="A236" s="38" t="s">
        <v>591</v>
      </c>
      <c r="B236" s="38" t="s">
        <v>37</v>
      </c>
      <c r="C236" s="38" t="s">
        <v>1192</v>
      </c>
      <c r="D236" s="38" t="s">
        <v>1165</v>
      </c>
      <c r="E236" s="38" t="s">
        <v>1166</v>
      </c>
      <c r="F236" s="38" t="s">
        <v>592</v>
      </c>
      <c r="G236" s="38" t="s">
        <v>586</v>
      </c>
    </row>
    <row r="237" spans="1:7" ht="14.25" customHeight="1" x14ac:dyDescent="0.2">
      <c r="A237" s="40" t="s">
        <v>593</v>
      </c>
      <c r="B237" s="38" t="s">
        <v>1201</v>
      </c>
      <c r="C237" s="38" t="s">
        <v>594</v>
      </c>
      <c r="D237" s="38"/>
      <c r="E237" s="38" t="s">
        <v>1203</v>
      </c>
      <c r="F237" s="38" t="s">
        <v>594</v>
      </c>
      <c r="G237" s="38" t="s">
        <v>586</v>
      </c>
    </row>
    <row r="238" spans="1:7" ht="14.25" customHeight="1" x14ac:dyDescent="0.2">
      <c r="A238" s="39" t="s">
        <v>522</v>
      </c>
      <c r="B238" s="38" t="s">
        <v>37</v>
      </c>
      <c r="C238" s="38" t="s">
        <v>1361</v>
      </c>
      <c r="D238" s="38" t="s">
        <v>1165</v>
      </c>
      <c r="E238" s="38" t="s">
        <v>1360</v>
      </c>
      <c r="F238" s="38" t="s">
        <v>523</v>
      </c>
      <c r="G238" s="38" t="s">
        <v>519</v>
      </c>
    </row>
    <row r="239" spans="1:7" ht="14.25" customHeight="1" x14ac:dyDescent="0.2">
      <c r="A239" s="42" t="s">
        <v>517</v>
      </c>
      <c r="B239" s="38" t="s">
        <v>17</v>
      </c>
      <c r="C239" s="38"/>
      <c r="D239" s="38" t="s">
        <v>1165</v>
      </c>
      <c r="E239" s="38" t="s">
        <v>1240</v>
      </c>
      <c r="F239" s="38" t="s">
        <v>518</v>
      </c>
      <c r="G239" s="38" t="s">
        <v>519</v>
      </c>
    </row>
    <row r="240" spans="1:7" ht="14.25" customHeight="1" x14ac:dyDescent="0.2">
      <c r="A240" s="42" t="s">
        <v>520</v>
      </c>
      <c r="B240" s="38" t="s">
        <v>21</v>
      </c>
      <c r="C240" s="38"/>
      <c r="D240" s="38" t="s">
        <v>1165</v>
      </c>
      <c r="E240" s="38" t="s">
        <v>1325</v>
      </c>
      <c r="F240" s="38" t="s">
        <v>521</v>
      </c>
      <c r="G240" s="38" t="s">
        <v>519</v>
      </c>
    </row>
    <row r="241" spans="1:7" ht="14.25" customHeight="1" x14ac:dyDescent="0.2">
      <c r="A241" s="23" t="s">
        <v>1110</v>
      </c>
      <c r="B241" s="38" t="str">
        <f>VLOOKUP(A241,'[1]Provider Contacts List with VFC'!$A$12:$U$1505,7,FALSE)</f>
        <v>Pharmacy : chain</v>
      </c>
      <c r="C241" s="38" t="str">
        <f>VLOOKUP(A241,'[1]Provider Contacts List with VFC'!$A$12:$U$1505,2,FALSE)</f>
        <v>Ingles Markets, Inc</v>
      </c>
      <c r="D241" s="38"/>
      <c r="E241" s="38" t="s">
        <v>1320</v>
      </c>
      <c r="F241" s="38" t="s">
        <v>1111</v>
      </c>
      <c r="G241" s="38" t="str">
        <f>VLOOKUP(A241,'[1]Provider Contacts List with VFC'!$A$12:$U$1505,5,FALSE)</f>
        <v>Haywood</v>
      </c>
    </row>
    <row r="242" spans="1:7" ht="14.25" customHeight="1" x14ac:dyDescent="0.2">
      <c r="A242" s="42" t="s">
        <v>730</v>
      </c>
      <c r="B242" s="38" t="s">
        <v>21</v>
      </c>
      <c r="C242" s="38"/>
      <c r="D242" s="38" t="s">
        <v>1165</v>
      </c>
      <c r="E242" s="38" t="s">
        <v>1325</v>
      </c>
      <c r="F242" s="38" t="s">
        <v>731</v>
      </c>
      <c r="G242" s="38" t="s">
        <v>725</v>
      </c>
    </row>
    <row r="243" spans="1:7" ht="14.25" customHeight="1" x14ac:dyDescent="0.2">
      <c r="A243" s="39" t="s">
        <v>728</v>
      </c>
      <c r="B243" s="38" t="s">
        <v>37</v>
      </c>
      <c r="C243" s="38" t="s">
        <v>1361</v>
      </c>
      <c r="D243" s="38" t="s">
        <v>1165</v>
      </c>
      <c r="E243" s="38" t="s">
        <v>1360</v>
      </c>
      <c r="F243" s="38" t="s">
        <v>729</v>
      </c>
      <c r="G243" s="38" t="s">
        <v>725</v>
      </c>
    </row>
    <row r="244" spans="1:7" ht="14.25" customHeight="1" x14ac:dyDescent="0.2">
      <c r="A244" s="39" t="s">
        <v>1362</v>
      </c>
      <c r="B244" s="38" t="s">
        <v>37</v>
      </c>
      <c r="C244" s="38" t="s">
        <v>1361</v>
      </c>
      <c r="D244" s="38" t="s">
        <v>1165</v>
      </c>
      <c r="E244" s="38" t="s">
        <v>1360</v>
      </c>
      <c r="F244" s="38" t="s">
        <v>1363</v>
      </c>
      <c r="G244" s="38" t="s">
        <v>725</v>
      </c>
    </row>
    <row r="245" spans="1:7" ht="14.25" customHeight="1" x14ac:dyDescent="0.2">
      <c r="A245" s="39" t="s">
        <v>1364</v>
      </c>
      <c r="B245" s="38" t="s">
        <v>37</v>
      </c>
      <c r="C245" s="38" t="s">
        <v>1361</v>
      </c>
      <c r="D245" s="38" t="s">
        <v>1165</v>
      </c>
      <c r="E245" s="38" t="s">
        <v>1360</v>
      </c>
      <c r="F245" s="38" t="s">
        <v>1365</v>
      </c>
      <c r="G245" s="38" t="s">
        <v>725</v>
      </c>
    </row>
    <row r="246" spans="1:7" ht="14.25" customHeight="1" x14ac:dyDescent="0.2">
      <c r="A246" s="39" t="s">
        <v>1366</v>
      </c>
      <c r="B246" s="38" t="s">
        <v>37</v>
      </c>
      <c r="C246" s="38" t="s">
        <v>1361</v>
      </c>
      <c r="D246" s="38" t="s">
        <v>1165</v>
      </c>
      <c r="E246" s="38" t="s">
        <v>1360</v>
      </c>
      <c r="F246" s="38" t="s">
        <v>1367</v>
      </c>
      <c r="G246" s="38" t="s">
        <v>725</v>
      </c>
    </row>
    <row r="247" spans="1:7" ht="14.25" customHeight="1" x14ac:dyDescent="0.2">
      <c r="A247" s="42" t="s">
        <v>726</v>
      </c>
      <c r="B247" s="38" t="s">
        <v>17</v>
      </c>
      <c r="C247" s="38"/>
      <c r="D247" s="38" t="s">
        <v>1165</v>
      </c>
      <c r="E247" s="38" t="s">
        <v>1240</v>
      </c>
      <c r="F247" s="38" t="s">
        <v>727</v>
      </c>
      <c r="G247" s="38" t="s">
        <v>725</v>
      </c>
    </row>
    <row r="248" spans="1:7" ht="14.25" customHeight="1" x14ac:dyDescent="0.2">
      <c r="A248" s="42" t="s">
        <v>723</v>
      </c>
      <c r="B248" s="38" t="s">
        <v>21</v>
      </c>
      <c r="C248" s="38"/>
      <c r="D248" s="38" t="s">
        <v>1165</v>
      </c>
      <c r="E248" s="38" t="s">
        <v>1325</v>
      </c>
      <c r="F248" s="38" t="s">
        <v>724</v>
      </c>
      <c r="G248" s="38" t="s">
        <v>725</v>
      </c>
    </row>
    <row r="249" spans="1:7" ht="14.25" customHeight="1" x14ac:dyDescent="0.2">
      <c r="A249" s="42" t="s">
        <v>935</v>
      </c>
      <c r="B249" s="38" t="s">
        <v>17</v>
      </c>
      <c r="C249" s="38"/>
      <c r="D249" s="38" t="s">
        <v>1165</v>
      </c>
      <c r="E249" s="38" t="s">
        <v>1301</v>
      </c>
      <c r="F249" s="38" t="s">
        <v>936</v>
      </c>
      <c r="G249" s="38" t="s">
        <v>937</v>
      </c>
    </row>
    <row r="250" spans="1:7" ht="14.25" customHeight="1" x14ac:dyDescent="0.2">
      <c r="A250" s="38" t="s">
        <v>940</v>
      </c>
      <c r="B250" s="38" t="s">
        <v>37</v>
      </c>
      <c r="C250" s="38" t="s">
        <v>939</v>
      </c>
      <c r="D250" s="38" t="s">
        <v>1165</v>
      </c>
      <c r="E250" s="38" t="s">
        <v>1330</v>
      </c>
      <c r="F250" s="38" t="s">
        <v>941</v>
      </c>
      <c r="G250" s="38" t="s">
        <v>937</v>
      </c>
    </row>
    <row r="251" spans="1:7" ht="14.25" customHeight="1" x14ac:dyDescent="0.2">
      <c r="A251" s="38" t="s">
        <v>938</v>
      </c>
      <c r="B251" s="38" t="s">
        <v>37</v>
      </c>
      <c r="C251" s="38" t="s">
        <v>939</v>
      </c>
      <c r="D251" s="38" t="s">
        <v>1165</v>
      </c>
      <c r="E251" s="38" t="s">
        <v>1330</v>
      </c>
      <c r="F251" s="38" t="s">
        <v>939</v>
      </c>
      <c r="G251" s="38" t="s">
        <v>937</v>
      </c>
    </row>
    <row r="252" spans="1:7" ht="14.25" customHeight="1" x14ac:dyDescent="0.2">
      <c r="A252" s="42" t="s">
        <v>942</v>
      </c>
      <c r="B252" s="38" t="s">
        <v>21</v>
      </c>
      <c r="C252" s="38" t="s">
        <v>1358</v>
      </c>
      <c r="D252" s="38" t="s">
        <v>1313</v>
      </c>
      <c r="E252" s="38" t="s">
        <v>1356</v>
      </c>
      <c r="F252" s="38" t="s">
        <v>943</v>
      </c>
      <c r="G252" s="38" t="s">
        <v>937</v>
      </c>
    </row>
    <row r="253" spans="1:7" ht="14.25" customHeight="1" x14ac:dyDescent="0.2">
      <c r="A253" s="42" t="s">
        <v>818</v>
      </c>
      <c r="B253" s="38" t="s">
        <v>21</v>
      </c>
      <c r="C253" s="38" t="s">
        <v>1316</v>
      </c>
      <c r="D253" s="38" t="s">
        <v>1313</v>
      </c>
      <c r="E253" s="38" t="s">
        <v>1314</v>
      </c>
      <c r="F253" s="38" t="s">
        <v>819</v>
      </c>
      <c r="G253" s="38" t="s">
        <v>815</v>
      </c>
    </row>
    <row r="254" spans="1:7" ht="14.25" customHeight="1" x14ac:dyDescent="0.2">
      <c r="A254" s="39" t="s">
        <v>820</v>
      </c>
      <c r="B254" s="38" t="s">
        <v>37</v>
      </c>
      <c r="C254" s="38" t="s">
        <v>1248</v>
      </c>
      <c r="D254" s="38" t="s">
        <v>1165</v>
      </c>
      <c r="E254" s="38" t="s">
        <v>1249</v>
      </c>
      <c r="F254" s="38" t="s">
        <v>821</v>
      </c>
      <c r="G254" s="38" t="s">
        <v>815</v>
      </c>
    </row>
    <row r="255" spans="1:7" ht="14.25" customHeight="1" x14ac:dyDescent="0.2">
      <c r="A255" s="42" t="s">
        <v>816</v>
      </c>
      <c r="B255" s="38" t="s">
        <v>17</v>
      </c>
      <c r="C255" s="38"/>
      <c r="D255" s="38" t="s">
        <v>1165</v>
      </c>
      <c r="E255" s="38" t="s">
        <v>1301</v>
      </c>
      <c r="F255" s="38" t="s">
        <v>817</v>
      </c>
      <c r="G255" s="38" t="s">
        <v>815</v>
      </c>
    </row>
    <row r="256" spans="1:7" ht="14.25" customHeight="1" x14ac:dyDescent="0.2">
      <c r="A256" s="42" t="s">
        <v>813</v>
      </c>
      <c r="B256" s="38" t="s">
        <v>21</v>
      </c>
      <c r="C256" s="38"/>
      <c r="D256" s="38" t="s">
        <v>1165</v>
      </c>
      <c r="E256" s="38" t="s">
        <v>1325</v>
      </c>
      <c r="F256" s="38" t="s">
        <v>814</v>
      </c>
      <c r="G256" s="38" t="s">
        <v>815</v>
      </c>
    </row>
    <row r="257" spans="1:7" ht="14.25" customHeight="1" x14ac:dyDescent="0.2">
      <c r="A257" s="39" t="s">
        <v>1035</v>
      </c>
      <c r="B257" s="38" t="s">
        <v>37</v>
      </c>
      <c r="C257" s="38" t="s">
        <v>1333</v>
      </c>
      <c r="D257" s="38" t="s">
        <v>1165</v>
      </c>
      <c r="E257" s="38" t="s">
        <v>1330</v>
      </c>
      <c r="F257" s="38" t="s">
        <v>1036</v>
      </c>
      <c r="G257" s="38" t="s">
        <v>1034</v>
      </c>
    </row>
    <row r="258" spans="1:7" ht="14.25" customHeight="1" x14ac:dyDescent="0.2">
      <c r="A258" s="42" t="s">
        <v>1032</v>
      </c>
      <c r="B258" s="38" t="s">
        <v>17</v>
      </c>
      <c r="C258" s="38"/>
      <c r="D258" s="38" t="s">
        <v>1165</v>
      </c>
      <c r="E258" s="38" t="s">
        <v>1301</v>
      </c>
      <c r="F258" s="38" t="s">
        <v>1033</v>
      </c>
      <c r="G258" s="38" t="s">
        <v>1034</v>
      </c>
    </row>
    <row r="259" spans="1:7" ht="14.25" customHeight="1" x14ac:dyDescent="0.2">
      <c r="A259" s="39" t="s">
        <v>1037</v>
      </c>
      <c r="B259" s="38" t="s">
        <v>37</v>
      </c>
      <c r="C259" s="38" t="s">
        <v>1333</v>
      </c>
      <c r="D259" s="38" t="s">
        <v>1165</v>
      </c>
      <c r="E259" s="38" t="s">
        <v>1330</v>
      </c>
      <c r="F259" s="38" t="s">
        <v>1038</v>
      </c>
      <c r="G259" s="38" t="s">
        <v>1034</v>
      </c>
    </row>
    <row r="260" spans="1:7" ht="14.25" customHeight="1" x14ac:dyDescent="0.2">
      <c r="A260" s="40" t="s">
        <v>253</v>
      </c>
      <c r="B260" s="38" t="s">
        <v>1201</v>
      </c>
      <c r="C260" s="38" t="s">
        <v>1218</v>
      </c>
      <c r="D260" s="38"/>
      <c r="E260" s="38" t="s">
        <v>1216</v>
      </c>
      <c r="F260" s="38" t="s">
        <v>254</v>
      </c>
      <c r="G260" s="38" t="s">
        <v>246</v>
      </c>
    </row>
    <row r="261" spans="1:7" ht="14.25" customHeight="1" x14ac:dyDescent="0.2">
      <c r="A261" s="42" t="s">
        <v>249</v>
      </c>
      <c r="B261" s="38" t="s">
        <v>21</v>
      </c>
      <c r="C261" s="38"/>
      <c r="D261" s="38" t="s">
        <v>1165</v>
      </c>
      <c r="E261" s="38" t="s">
        <v>1325</v>
      </c>
      <c r="F261" s="38" t="s">
        <v>250</v>
      </c>
      <c r="G261" s="38" t="s">
        <v>246</v>
      </c>
    </row>
    <row r="262" spans="1:7" ht="14.25" customHeight="1" x14ac:dyDescent="0.2">
      <c r="A262" s="23" t="s">
        <v>1128</v>
      </c>
      <c r="B262" s="38" t="str">
        <f>VLOOKUP(A262,'[1]Provider Contacts List with VFC'!$A$12:$U$1505,7,FALSE)</f>
        <v>Pharmacy : chain</v>
      </c>
      <c r="C262" s="38" t="str">
        <f>VLOOKUP(A262,'[1]Provider Contacts List with VFC'!$A$12:$U$1505,2,FALSE)</f>
        <v>Ingles Markets, Inc</v>
      </c>
      <c r="D262" s="38"/>
      <c r="E262" s="38" t="s">
        <v>1320</v>
      </c>
      <c r="F262" s="38" t="s">
        <v>1129</v>
      </c>
      <c r="G262" s="38" t="str">
        <f>VLOOKUP(A262,'[1]Provider Contacts List with VFC'!$A$12:$U$1505,5,FALSE)</f>
        <v>Iredell</v>
      </c>
    </row>
    <row r="263" spans="1:7" ht="14.25" customHeight="1" x14ac:dyDescent="0.2">
      <c r="A263" s="42" t="s">
        <v>247</v>
      </c>
      <c r="B263" s="38" t="s">
        <v>17</v>
      </c>
      <c r="C263" s="38"/>
      <c r="D263" s="38" t="s">
        <v>1165</v>
      </c>
      <c r="E263" s="38" t="s">
        <v>1240</v>
      </c>
      <c r="F263" s="38" t="s">
        <v>248</v>
      </c>
      <c r="G263" s="38" t="s">
        <v>246</v>
      </c>
    </row>
    <row r="264" spans="1:7" ht="14.25" customHeight="1" x14ac:dyDescent="0.2">
      <c r="A264" s="42" t="s">
        <v>244</v>
      </c>
      <c r="B264" s="38" t="s">
        <v>21</v>
      </c>
      <c r="C264" s="38"/>
      <c r="D264" s="38" t="s">
        <v>1165</v>
      </c>
      <c r="E264" s="38" t="s">
        <v>1325</v>
      </c>
      <c r="F264" s="38" t="s">
        <v>245</v>
      </c>
      <c r="G264" s="38" t="s">
        <v>246</v>
      </c>
    </row>
    <row r="265" spans="1:7" ht="14.25" customHeight="1" x14ac:dyDescent="0.2">
      <c r="A265" s="38" t="s">
        <v>1078</v>
      </c>
      <c r="B265" s="38" t="s">
        <v>37</v>
      </c>
      <c r="C265" s="38" t="s">
        <v>1178</v>
      </c>
      <c r="D265" s="38" t="s">
        <v>1165</v>
      </c>
      <c r="E265" s="38" t="s">
        <v>1166</v>
      </c>
      <c r="F265" s="38" t="s">
        <v>1188</v>
      </c>
      <c r="G265" s="38" t="s">
        <v>246</v>
      </c>
    </row>
    <row r="266" spans="1:7" ht="14.25" customHeight="1" x14ac:dyDescent="0.2">
      <c r="A266" s="23" t="s">
        <v>1130</v>
      </c>
      <c r="B266" s="38" t="str">
        <f>VLOOKUP(A266,'[1]Provider Contacts List with VFC'!$A$12:$U$1505,7,FALSE)</f>
        <v>Public health provider : Federally Qualified Health Center</v>
      </c>
      <c r="C266" s="38" t="str">
        <f>VLOOKUP(A266,'[1]Provider Contacts List with VFC'!$A$12:$U$1505,2,FALSE)</f>
        <v>Kintegra Health</v>
      </c>
      <c r="D266" s="38"/>
      <c r="E266" s="38" t="s">
        <v>1166</v>
      </c>
      <c r="F266" s="38" t="s">
        <v>1131</v>
      </c>
      <c r="G266" s="38" t="str">
        <f>VLOOKUP(A266,'[1]Provider Contacts List with VFC'!$A$12:$U$1505,5,FALSE)</f>
        <v>Iredell</v>
      </c>
    </row>
    <row r="267" spans="1:7" ht="14.25" customHeight="1" x14ac:dyDescent="0.2">
      <c r="A267" s="38" t="s">
        <v>1132</v>
      </c>
      <c r="B267" s="38" t="s">
        <v>37</v>
      </c>
      <c r="C267" s="38" t="s">
        <v>1178</v>
      </c>
      <c r="D267" s="38" t="s">
        <v>1165</v>
      </c>
      <c r="E267" s="38" t="s">
        <v>1166</v>
      </c>
      <c r="F267" s="38" t="s">
        <v>1189</v>
      </c>
      <c r="G267" s="38" t="s">
        <v>246</v>
      </c>
    </row>
    <row r="268" spans="1:7" ht="14.25" customHeight="1" x14ac:dyDescent="0.2">
      <c r="A268" s="42" t="s">
        <v>251</v>
      </c>
      <c r="B268" s="38" t="s">
        <v>21</v>
      </c>
      <c r="C268" s="38"/>
      <c r="D268" s="38" t="s">
        <v>1165</v>
      </c>
      <c r="E268" s="38" t="s">
        <v>1325</v>
      </c>
      <c r="F268" s="38" t="s">
        <v>252</v>
      </c>
      <c r="G268" s="38" t="s">
        <v>246</v>
      </c>
    </row>
    <row r="269" spans="1:7" ht="14.25" customHeight="1" x14ac:dyDescent="0.2">
      <c r="A269" s="39" t="s">
        <v>678</v>
      </c>
      <c r="B269" s="38" t="s">
        <v>37</v>
      </c>
      <c r="C269" s="38" t="s">
        <v>1361</v>
      </c>
      <c r="D269" s="38" t="s">
        <v>1165</v>
      </c>
      <c r="E269" s="38" t="s">
        <v>1360</v>
      </c>
      <c r="F269" s="38" t="s">
        <v>679</v>
      </c>
      <c r="G269" s="38" t="s">
        <v>675</v>
      </c>
    </row>
    <row r="270" spans="1:7" ht="14.25" customHeight="1" x14ac:dyDescent="0.2">
      <c r="A270" s="42" t="s">
        <v>676</v>
      </c>
      <c r="B270" s="38" t="s">
        <v>21</v>
      </c>
      <c r="C270" s="38"/>
      <c r="D270" s="38" t="s">
        <v>1165</v>
      </c>
      <c r="E270" s="38" t="s">
        <v>1325</v>
      </c>
      <c r="F270" s="38" t="s">
        <v>677</v>
      </c>
      <c r="G270" s="38" t="s">
        <v>675</v>
      </c>
    </row>
    <row r="271" spans="1:7" ht="14.25" customHeight="1" x14ac:dyDescent="0.2">
      <c r="A271" s="42" t="s">
        <v>673</v>
      </c>
      <c r="B271" s="38" t="s">
        <v>17</v>
      </c>
      <c r="C271" s="38"/>
      <c r="D271" s="38" t="s">
        <v>1165</v>
      </c>
      <c r="E271" s="38" t="s">
        <v>1240</v>
      </c>
      <c r="F271" s="38" t="s">
        <v>674</v>
      </c>
      <c r="G271" s="38" t="s">
        <v>675</v>
      </c>
    </row>
    <row r="272" spans="1:7" ht="14.25" customHeight="1" x14ac:dyDescent="0.2">
      <c r="A272" s="40" t="s">
        <v>1230</v>
      </c>
      <c r="B272" s="38" t="s">
        <v>1231</v>
      </c>
      <c r="C272" s="38" t="s">
        <v>1232</v>
      </c>
      <c r="D272" s="38"/>
      <c r="E272" s="38" t="s">
        <v>1225</v>
      </c>
      <c r="F272" s="38" t="s">
        <v>1233</v>
      </c>
      <c r="G272" s="38" t="s">
        <v>675</v>
      </c>
    </row>
    <row r="273" spans="1:7" ht="14.25" customHeight="1" x14ac:dyDescent="0.2">
      <c r="A273" s="38" t="s">
        <v>1068</v>
      </c>
      <c r="B273" s="38" t="str">
        <f>VLOOKUP(A273,'[1]Provider Contacts List with VFC'!$A$12:$U$1505,7,FALSE)</f>
        <v>Other</v>
      </c>
      <c r="C273" s="38" t="str">
        <f>VLOOKUP(A273,'[1]Provider Contacts List with VFC'!$A$12:$U$1505,2,FALSE)</f>
        <v>Western Carolina University Health Services</v>
      </c>
      <c r="D273" s="38"/>
      <c r="E273" s="38" t="s">
        <v>1381</v>
      </c>
      <c r="F273" s="38" t="s">
        <v>1067</v>
      </c>
      <c r="G273" s="38" t="str">
        <f>VLOOKUP(A273,'[1]Provider Contacts List with VFC'!$A$12:$U$1505,5,FALSE)</f>
        <v>Jackson</v>
      </c>
    </row>
    <row r="274" spans="1:7" ht="14.25" customHeight="1" x14ac:dyDescent="0.2">
      <c r="A274" s="40" t="s">
        <v>680</v>
      </c>
      <c r="B274" s="38" t="s">
        <v>342</v>
      </c>
      <c r="C274" s="38" t="s">
        <v>1235</v>
      </c>
      <c r="D274" s="38"/>
      <c r="E274" s="38" t="s">
        <v>1225</v>
      </c>
      <c r="F274" s="43" t="s">
        <v>681</v>
      </c>
      <c r="G274" s="38" t="s">
        <v>675</v>
      </c>
    </row>
    <row r="275" spans="1:7" ht="14.25" customHeight="1" x14ac:dyDescent="0.2">
      <c r="A275" s="38" t="s">
        <v>503</v>
      </c>
      <c r="B275" s="38" t="s">
        <v>202</v>
      </c>
      <c r="C275" s="38"/>
      <c r="D275" s="38" t="s">
        <v>1165</v>
      </c>
      <c r="E275" s="38" t="s">
        <v>1302</v>
      </c>
      <c r="F275" s="38" t="s">
        <v>504</v>
      </c>
      <c r="G275" s="38" t="s">
        <v>496</v>
      </c>
    </row>
    <row r="276" spans="1:7" ht="14.25" customHeight="1" x14ac:dyDescent="0.2">
      <c r="A276" s="40" t="s">
        <v>515</v>
      </c>
      <c r="B276" s="38" t="s">
        <v>1201</v>
      </c>
      <c r="C276" s="38" t="s">
        <v>516</v>
      </c>
      <c r="D276" s="38"/>
      <c r="E276" s="38" t="s">
        <v>1203</v>
      </c>
      <c r="F276" s="38" t="s">
        <v>516</v>
      </c>
      <c r="G276" s="38" t="s">
        <v>496</v>
      </c>
    </row>
    <row r="277" spans="1:7" ht="14.25" customHeight="1" x14ac:dyDescent="0.2">
      <c r="A277" s="39" t="s">
        <v>501</v>
      </c>
      <c r="B277" s="38" t="s">
        <v>37</v>
      </c>
      <c r="C277" s="38" t="s">
        <v>1177</v>
      </c>
      <c r="D277" s="38" t="s">
        <v>1165</v>
      </c>
      <c r="E277" s="38" t="s">
        <v>1166</v>
      </c>
      <c r="F277" s="38" t="s">
        <v>502</v>
      </c>
      <c r="G277" s="38" t="s">
        <v>496</v>
      </c>
    </row>
    <row r="278" spans="1:7" ht="14.25" customHeight="1" x14ac:dyDescent="0.2">
      <c r="A278" s="40" t="s">
        <v>505</v>
      </c>
      <c r="B278" s="38" t="s">
        <v>1201</v>
      </c>
      <c r="C278" s="38" t="s">
        <v>506</v>
      </c>
      <c r="D278" s="38"/>
      <c r="E278" s="38" t="s">
        <v>1203</v>
      </c>
      <c r="F278" s="38" t="s">
        <v>506</v>
      </c>
      <c r="G278" s="38" t="s">
        <v>496</v>
      </c>
    </row>
    <row r="279" spans="1:7" ht="14.25" customHeight="1" x14ac:dyDescent="0.2">
      <c r="A279" s="40" t="s">
        <v>499</v>
      </c>
      <c r="B279" s="38" t="s">
        <v>1194</v>
      </c>
      <c r="C279" s="38" t="s">
        <v>1345</v>
      </c>
      <c r="D279" s="38"/>
      <c r="E279" s="38" t="s">
        <v>1330</v>
      </c>
      <c r="F279" s="38" t="s">
        <v>500</v>
      </c>
      <c r="G279" s="38" t="s">
        <v>496</v>
      </c>
    </row>
    <row r="280" spans="1:7" ht="14.25" customHeight="1" x14ac:dyDescent="0.2">
      <c r="A280" s="38" t="s">
        <v>507</v>
      </c>
      <c r="B280" s="38" t="s">
        <v>1194</v>
      </c>
      <c r="C280" s="38" t="s">
        <v>1345</v>
      </c>
      <c r="D280" s="38"/>
      <c r="E280" s="38" t="s">
        <v>1330</v>
      </c>
      <c r="F280" s="38" t="s">
        <v>508</v>
      </c>
      <c r="G280" s="38" t="s">
        <v>496</v>
      </c>
    </row>
    <row r="281" spans="1:7" ht="14.25" customHeight="1" x14ac:dyDescent="0.2">
      <c r="A281" s="38" t="s">
        <v>509</v>
      </c>
      <c r="B281" s="38" t="s">
        <v>1194</v>
      </c>
      <c r="C281" s="38" t="s">
        <v>1345</v>
      </c>
      <c r="D281" s="38"/>
      <c r="E281" s="38" t="s">
        <v>1330</v>
      </c>
      <c r="F281" s="38" t="s">
        <v>510</v>
      </c>
      <c r="G281" s="38" t="s">
        <v>496</v>
      </c>
    </row>
    <row r="282" spans="1:7" ht="14.25" customHeight="1" x14ac:dyDescent="0.2">
      <c r="A282" s="38" t="s">
        <v>511</v>
      </c>
      <c r="B282" s="38" t="s">
        <v>1201</v>
      </c>
      <c r="C282" s="38"/>
      <c r="D282" s="41"/>
      <c r="E282" s="38" t="s">
        <v>1242</v>
      </c>
      <c r="F282" s="38" t="s">
        <v>512</v>
      </c>
      <c r="G282" s="38" t="s">
        <v>496</v>
      </c>
    </row>
    <row r="283" spans="1:7" ht="14.25" customHeight="1" x14ac:dyDescent="0.2">
      <c r="A283" s="42" t="s">
        <v>494</v>
      </c>
      <c r="B283" s="38" t="s">
        <v>17</v>
      </c>
      <c r="C283" s="38"/>
      <c r="D283" s="38" t="s">
        <v>1165</v>
      </c>
      <c r="E283" s="38" t="s">
        <v>1301</v>
      </c>
      <c r="F283" s="38" t="s">
        <v>495</v>
      </c>
      <c r="G283" s="38" t="s">
        <v>496</v>
      </c>
    </row>
    <row r="284" spans="1:7" ht="14.25" customHeight="1" x14ac:dyDescent="0.2">
      <c r="A284" s="42" t="s">
        <v>497</v>
      </c>
      <c r="B284" s="38" t="s">
        <v>21</v>
      </c>
      <c r="C284" s="38"/>
      <c r="D284" s="38" t="s">
        <v>1313</v>
      </c>
      <c r="E284" s="38" t="s">
        <v>1314</v>
      </c>
      <c r="F284" s="38" t="s">
        <v>498</v>
      </c>
      <c r="G284" s="38" t="s">
        <v>496</v>
      </c>
    </row>
    <row r="285" spans="1:7" ht="14.25" customHeight="1" x14ac:dyDescent="0.2">
      <c r="A285" s="40" t="s">
        <v>513</v>
      </c>
      <c r="B285" s="38" t="s">
        <v>1201</v>
      </c>
      <c r="C285" s="38" t="s">
        <v>514</v>
      </c>
      <c r="D285" s="38"/>
      <c r="E285" s="38" t="s">
        <v>1242</v>
      </c>
      <c r="F285" s="38" t="s">
        <v>514</v>
      </c>
      <c r="G285" s="38" t="s">
        <v>496</v>
      </c>
    </row>
    <row r="286" spans="1:7" ht="14.25" customHeight="1" x14ac:dyDescent="0.2">
      <c r="A286" s="38" t="s">
        <v>391</v>
      </c>
      <c r="B286" s="38" t="s">
        <v>1201</v>
      </c>
      <c r="C286" s="38"/>
      <c r="D286" s="41"/>
      <c r="E286" s="38" t="s">
        <v>1242</v>
      </c>
      <c r="F286" s="38" t="s">
        <v>392</v>
      </c>
      <c r="G286" s="38" t="s">
        <v>496</v>
      </c>
    </row>
    <row r="287" spans="1:7" ht="14.25" customHeight="1" x14ac:dyDescent="0.2">
      <c r="A287" s="42" t="s">
        <v>388</v>
      </c>
      <c r="B287" s="38" t="s">
        <v>17</v>
      </c>
      <c r="C287" s="38"/>
      <c r="D287" s="38" t="s">
        <v>1165</v>
      </c>
      <c r="E287" s="38" t="s">
        <v>1301</v>
      </c>
      <c r="F287" s="38" t="s">
        <v>389</v>
      </c>
      <c r="G287" s="38" t="s">
        <v>390</v>
      </c>
    </row>
    <row r="288" spans="1:7" ht="14.25" customHeight="1" x14ac:dyDescent="0.2">
      <c r="A288" s="42" t="s">
        <v>867</v>
      </c>
      <c r="B288" s="38" t="s">
        <v>21</v>
      </c>
      <c r="C288" s="38"/>
      <c r="D288" s="38" t="s">
        <v>1165</v>
      </c>
      <c r="E288" s="38" t="s">
        <v>1325</v>
      </c>
      <c r="F288" s="38" t="s">
        <v>868</v>
      </c>
      <c r="G288" s="38" t="s">
        <v>866</v>
      </c>
    </row>
    <row r="289" spans="1:7" ht="14.25" customHeight="1" x14ac:dyDescent="0.2">
      <c r="A289" s="42" t="s">
        <v>864</v>
      </c>
      <c r="B289" s="38" t="s">
        <v>17</v>
      </c>
      <c r="C289" s="38"/>
      <c r="D289" s="38" t="s">
        <v>1165</v>
      </c>
      <c r="E289" s="38" t="s">
        <v>1301</v>
      </c>
      <c r="F289" s="38" t="s">
        <v>865</v>
      </c>
      <c r="G289" s="38" t="s">
        <v>866</v>
      </c>
    </row>
    <row r="290" spans="1:7" ht="14.25" customHeight="1" x14ac:dyDescent="0.2">
      <c r="A290" s="38" t="s">
        <v>869</v>
      </c>
      <c r="B290" s="38" t="s">
        <v>1195</v>
      </c>
      <c r="C290" s="38"/>
      <c r="D290" s="41" t="s">
        <v>1165</v>
      </c>
      <c r="E290" s="38" t="s">
        <v>1325</v>
      </c>
      <c r="F290" s="38" t="s">
        <v>870</v>
      </c>
      <c r="G290" s="38" t="s">
        <v>866</v>
      </c>
    </row>
    <row r="291" spans="1:7" ht="14.25" customHeight="1" x14ac:dyDescent="0.2">
      <c r="A291" s="42" t="s">
        <v>879</v>
      </c>
      <c r="B291" s="38" t="s">
        <v>21</v>
      </c>
      <c r="C291" s="38" t="s">
        <v>1373</v>
      </c>
      <c r="D291" s="38" t="s">
        <v>1313</v>
      </c>
      <c r="E291" s="38" t="s">
        <v>1372</v>
      </c>
      <c r="F291" s="38" t="s">
        <v>880</v>
      </c>
      <c r="G291" s="38" t="s">
        <v>873</v>
      </c>
    </row>
    <row r="292" spans="1:7" ht="14.25" customHeight="1" x14ac:dyDescent="0.2">
      <c r="A292" s="39" t="s">
        <v>876</v>
      </c>
      <c r="B292" s="38" t="s">
        <v>37</v>
      </c>
      <c r="C292" s="38"/>
      <c r="D292" s="38" t="s">
        <v>1165</v>
      </c>
      <c r="E292" s="38" t="s">
        <v>1330</v>
      </c>
      <c r="F292" s="38" t="s">
        <v>877</v>
      </c>
      <c r="G292" s="38" t="s">
        <v>873</v>
      </c>
    </row>
    <row r="293" spans="1:7" ht="14.25" customHeight="1" x14ac:dyDescent="0.2">
      <c r="A293" s="42" t="s">
        <v>874</v>
      </c>
      <c r="B293" s="38" t="s">
        <v>17</v>
      </c>
      <c r="C293" s="38"/>
      <c r="D293" s="38" t="s">
        <v>1165</v>
      </c>
      <c r="E293" s="38" t="s">
        <v>1301</v>
      </c>
      <c r="F293" s="38" t="s">
        <v>875</v>
      </c>
      <c r="G293" s="38" t="s">
        <v>873</v>
      </c>
    </row>
    <row r="294" spans="1:7" ht="14.25" customHeight="1" x14ac:dyDescent="0.2">
      <c r="A294" s="38" t="s">
        <v>881</v>
      </c>
      <c r="B294" s="38" t="s">
        <v>309</v>
      </c>
      <c r="C294" s="38"/>
      <c r="D294" s="38"/>
      <c r="E294" s="38" t="s">
        <v>1216</v>
      </c>
      <c r="F294" s="38" t="s">
        <v>882</v>
      </c>
      <c r="G294" s="38" t="s">
        <v>873</v>
      </c>
    </row>
    <row r="295" spans="1:7" ht="14.25" customHeight="1" x14ac:dyDescent="0.2">
      <c r="A295" s="40" t="s">
        <v>878</v>
      </c>
      <c r="B295" s="38" t="s">
        <v>1201</v>
      </c>
      <c r="C295" s="38" t="s">
        <v>1245</v>
      </c>
      <c r="D295" s="38"/>
      <c r="E295" s="38" t="s">
        <v>1242</v>
      </c>
      <c r="F295" s="38" t="s">
        <v>46</v>
      </c>
      <c r="G295" s="38" t="s">
        <v>873</v>
      </c>
    </row>
    <row r="296" spans="1:7" ht="14.25" customHeight="1" x14ac:dyDescent="0.2">
      <c r="A296" s="38" t="s">
        <v>883</v>
      </c>
      <c r="B296" s="38" t="s">
        <v>309</v>
      </c>
      <c r="C296" s="38"/>
      <c r="D296" s="38"/>
      <c r="E296" s="38" t="s">
        <v>1216</v>
      </c>
      <c r="F296" s="38" t="s">
        <v>884</v>
      </c>
      <c r="G296" s="38" t="s">
        <v>873</v>
      </c>
    </row>
    <row r="297" spans="1:7" ht="14.25" customHeight="1" x14ac:dyDescent="0.2">
      <c r="A297" s="38" t="s">
        <v>871</v>
      </c>
      <c r="B297" s="38" t="s">
        <v>21</v>
      </c>
      <c r="C297" s="38" t="s">
        <v>1312</v>
      </c>
      <c r="D297" s="38" t="s">
        <v>1313</v>
      </c>
      <c r="E297" s="38" t="s">
        <v>1314</v>
      </c>
      <c r="F297" s="38" t="s">
        <v>872</v>
      </c>
      <c r="G297" s="38" t="s">
        <v>873</v>
      </c>
    </row>
    <row r="298" spans="1:7" ht="14.25" customHeight="1" x14ac:dyDescent="0.2">
      <c r="A298" s="38" t="s">
        <v>479</v>
      </c>
      <c r="B298" s="38" t="s">
        <v>37</v>
      </c>
      <c r="C298" s="38" t="s">
        <v>1178</v>
      </c>
      <c r="D298" s="38" t="s">
        <v>1165</v>
      </c>
      <c r="E298" s="38" t="s">
        <v>1166</v>
      </c>
      <c r="F298" s="38" t="s">
        <v>480</v>
      </c>
      <c r="G298" s="38" t="s">
        <v>476</v>
      </c>
    </row>
    <row r="299" spans="1:7" ht="14.25" customHeight="1" x14ac:dyDescent="0.2">
      <c r="A299" s="42" t="s">
        <v>477</v>
      </c>
      <c r="B299" s="38" t="s">
        <v>17</v>
      </c>
      <c r="C299" s="38"/>
      <c r="D299" s="38" t="s">
        <v>1165</v>
      </c>
      <c r="E299" s="38" t="s">
        <v>1240</v>
      </c>
      <c r="F299" s="38" t="s">
        <v>478</v>
      </c>
      <c r="G299" s="38" t="s">
        <v>476</v>
      </c>
    </row>
    <row r="300" spans="1:7" ht="14.25" customHeight="1" x14ac:dyDescent="0.2">
      <c r="A300" s="40" t="s">
        <v>481</v>
      </c>
      <c r="B300" s="38" t="s">
        <v>1195</v>
      </c>
      <c r="C300" s="38" t="s">
        <v>482</v>
      </c>
      <c r="D300" s="38"/>
      <c r="E300" s="38" t="s">
        <v>1166</v>
      </c>
      <c r="F300" s="38" t="s">
        <v>482</v>
      </c>
      <c r="G300" s="38" t="s">
        <v>476</v>
      </c>
    </row>
    <row r="301" spans="1:7" ht="14.25" customHeight="1" x14ac:dyDescent="0.2">
      <c r="A301" s="42" t="s">
        <v>474</v>
      </c>
      <c r="B301" s="38" t="s">
        <v>21</v>
      </c>
      <c r="C301" s="38" t="s">
        <v>1375</v>
      </c>
      <c r="D301" s="38" t="s">
        <v>1313</v>
      </c>
      <c r="E301" s="38" t="s">
        <v>1372</v>
      </c>
      <c r="F301" s="38" t="s">
        <v>475</v>
      </c>
      <c r="G301" s="38" t="s">
        <v>476</v>
      </c>
    </row>
    <row r="302" spans="1:7" ht="14.25" customHeight="1" x14ac:dyDescent="0.2">
      <c r="A302" s="42" t="s">
        <v>806</v>
      </c>
      <c r="B302" s="38" t="s">
        <v>17</v>
      </c>
      <c r="C302" s="38"/>
      <c r="D302" s="38" t="s">
        <v>1165</v>
      </c>
      <c r="E302" s="38" t="s">
        <v>1240</v>
      </c>
      <c r="F302" s="38" t="s">
        <v>807</v>
      </c>
      <c r="G302" s="38" t="s">
        <v>808</v>
      </c>
    </row>
    <row r="303" spans="1:7" ht="14.25" customHeight="1" x14ac:dyDescent="0.2">
      <c r="A303" s="42" t="s">
        <v>809</v>
      </c>
      <c r="B303" s="38" t="s">
        <v>21</v>
      </c>
      <c r="C303" s="38" t="s">
        <v>1326</v>
      </c>
      <c r="D303" s="38" t="s">
        <v>1165</v>
      </c>
      <c r="E303" s="38" t="s">
        <v>1325</v>
      </c>
      <c r="F303" s="38" t="s">
        <v>810</v>
      </c>
      <c r="G303" s="38" t="s">
        <v>808</v>
      </c>
    </row>
    <row r="304" spans="1:7" ht="14.25" customHeight="1" x14ac:dyDescent="0.2">
      <c r="A304" s="42" t="s">
        <v>811</v>
      </c>
      <c r="B304" s="38" t="s">
        <v>21</v>
      </c>
      <c r="C304" s="38" t="s">
        <v>1326</v>
      </c>
      <c r="D304" s="38" t="s">
        <v>1165</v>
      </c>
      <c r="E304" s="38" t="s">
        <v>1325</v>
      </c>
      <c r="F304" s="38" t="s">
        <v>812</v>
      </c>
      <c r="G304" s="38" t="s">
        <v>808</v>
      </c>
    </row>
    <row r="305" spans="1:7" ht="14.25" customHeight="1" x14ac:dyDescent="0.2">
      <c r="A305" s="42" t="s">
        <v>742</v>
      </c>
      <c r="B305" s="38" t="s">
        <v>17</v>
      </c>
      <c r="C305" s="38"/>
      <c r="D305" s="38" t="s">
        <v>1165</v>
      </c>
      <c r="E305" s="38" t="s">
        <v>1240</v>
      </c>
      <c r="F305" s="38" t="s">
        <v>743</v>
      </c>
      <c r="G305" s="38" t="s">
        <v>744</v>
      </c>
    </row>
    <row r="306" spans="1:7" ht="14.25" customHeight="1" x14ac:dyDescent="0.2">
      <c r="A306" s="39" t="s">
        <v>745</v>
      </c>
      <c r="B306" s="38" t="s">
        <v>37</v>
      </c>
      <c r="C306" s="38" t="s">
        <v>1224</v>
      </c>
      <c r="D306" s="38" t="s">
        <v>1165</v>
      </c>
      <c r="E306" s="38" t="s">
        <v>1225</v>
      </c>
      <c r="F306" s="38" t="s">
        <v>746</v>
      </c>
      <c r="G306" s="38" t="s">
        <v>744</v>
      </c>
    </row>
    <row r="307" spans="1:7" ht="14.25" customHeight="1" x14ac:dyDescent="0.2">
      <c r="A307" s="48" t="s">
        <v>1080</v>
      </c>
      <c r="B307" s="38" t="str">
        <f>VLOOKUP(A307,'[1]Provider Contacts List with VFC'!$A$12:$U$1505,7,FALSE)</f>
        <v>Pharmacy : independent</v>
      </c>
      <c r="C307" s="38" t="str">
        <f>VLOOKUP(A307,'[1]Provider Contacts List with VFC'!$A$12:$U$1505,2,FALSE)</f>
        <v>O'Neals Drug Store, Inc</v>
      </c>
      <c r="D307" s="38"/>
      <c r="E307" s="38" t="s">
        <v>1380</v>
      </c>
      <c r="F307" s="38" t="s">
        <v>1081</v>
      </c>
      <c r="G307" s="38" t="str">
        <f>VLOOKUP(A307,'[1]Provider Contacts List with VFC'!$A$12:$U$1505,5,FALSE)</f>
        <v>Martin</v>
      </c>
    </row>
    <row r="308" spans="1:7" ht="14.25" customHeight="1" x14ac:dyDescent="0.2">
      <c r="A308" s="42" t="s">
        <v>599</v>
      </c>
      <c r="B308" s="38" t="s">
        <v>17</v>
      </c>
      <c r="C308" s="38"/>
      <c r="D308" s="38" t="s">
        <v>1165</v>
      </c>
      <c r="E308" s="38" t="s">
        <v>1301</v>
      </c>
      <c r="F308" s="38" t="s">
        <v>600</v>
      </c>
      <c r="G308" s="38" t="s">
        <v>601</v>
      </c>
    </row>
    <row r="309" spans="1:7" ht="14.25" customHeight="1" x14ac:dyDescent="0.2">
      <c r="A309" s="42" t="s">
        <v>602</v>
      </c>
      <c r="B309" s="38" t="s">
        <v>21</v>
      </c>
      <c r="C309" s="38"/>
      <c r="D309" s="38" t="s">
        <v>1165</v>
      </c>
      <c r="E309" s="38" t="s">
        <v>1325</v>
      </c>
      <c r="F309" s="38" t="s">
        <v>603</v>
      </c>
      <c r="G309" s="38" t="s">
        <v>601</v>
      </c>
    </row>
    <row r="310" spans="1:7" ht="14.25" customHeight="1" x14ac:dyDescent="0.2">
      <c r="A310" s="23" t="s">
        <v>1082</v>
      </c>
      <c r="B310" s="38" t="str">
        <f>VLOOKUP(A310,'[1]Provider Contacts List with VFC'!$A$12:$U$1505,7,FALSE)</f>
        <v>Pharmacy : independent</v>
      </c>
      <c r="C310" s="38" t="str">
        <f>VLOOKUP(A310,'[1]Provider Contacts List with VFC'!$A$12:$U$1505,2,FALSE)</f>
        <v>MAST DRUG CO. INC.</v>
      </c>
      <c r="D310" s="38"/>
      <c r="E310" s="38" t="s">
        <v>1242</v>
      </c>
      <c r="F310" s="38" t="s">
        <v>1083</v>
      </c>
      <c r="G310" s="38" t="str">
        <f>VLOOKUP(A310,'[1]Provider Contacts List with VFC'!$A$12:$U$1505,5,FALSE)</f>
        <v>Martin</v>
      </c>
    </row>
    <row r="311" spans="1:7" ht="14.25" customHeight="1" x14ac:dyDescent="0.2">
      <c r="A311" s="38" t="s">
        <v>396</v>
      </c>
      <c r="B311" s="38" t="s">
        <v>37</v>
      </c>
      <c r="C311" s="38"/>
      <c r="D311" s="38" t="s">
        <v>1165</v>
      </c>
      <c r="E311" s="38" t="s">
        <v>1330</v>
      </c>
      <c r="F311" s="38" t="s">
        <v>397</v>
      </c>
      <c r="G311" s="38" t="s">
        <v>601</v>
      </c>
    </row>
    <row r="312" spans="1:7" ht="14.25" customHeight="1" x14ac:dyDescent="0.2">
      <c r="A312" s="42" t="s">
        <v>609</v>
      </c>
      <c r="B312" s="38" t="s">
        <v>17</v>
      </c>
      <c r="C312" s="38"/>
      <c r="D312" s="38" t="s">
        <v>1165</v>
      </c>
      <c r="E312" s="38" t="s">
        <v>1240</v>
      </c>
      <c r="F312" s="38" t="s">
        <v>610</v>
      </c>
      <c r="G312" s="38" t="s">
        <v>611</v>
      </c>
    </row>
    <row r="313" spans="1:7" ht="14.25" customHeight="1" x14ac:dyDescent="0.2">
      <c r="A313" s="42" t="s">
        <v>612</v>
      </c>
      <c r="B313" s="38" t="s">
        <v>21</v>
      </c>
      <c r="C313" s="38" t="s">
        <v>1326</v>
      </c>
      <c r="D313" s="38" t="s">
        <v>1165</v>
      </c>
      <c r="E313" s="38" t="s">
        <v>1325</v>
      </c>
      <c r="F313" s="38" t="s">
        <v>613</v>
      </c>
      <c r="G313" s="38" t="s">
        <v>611</v>
      </c>
    </row>
    <row r="314" spans="1:7" ht="14.25" customHeight="1" x14ac:dyDescent="0.2">
      <c r="A314" s="40" t="s">
        <v>415</v>
      </c>
      <c r="B314" s="38" t="s">
        <v>1198</v>
      </c>
      <c r="C314" s="38" t="s">
        <v>1199</v>
      </c>
      <c r="D314" s="38"/>
      <c r="E314" s="38" t="s">
        <v>1166</v>
      </c>
      <c r="F314" s="38" t="s">
        <v>416</v>
      </c>
      <c r="G314" s="38" t="s">
        <v>402</v>
      </c>
    </row>
    <row r="315" spans="1:7" ht="14.25" customHeight="1" x14ac:dyDescent="0.2">
      <c r="A315" s="38" t="s">
        <v>417</v>
      </c>
      <c r="B315" s="38" t="s">
        <v>37</v>
      </c>
      <c r="C315" s="38" t="s">
        <v>1176</v>
      </c>
      <c r="D315" s="38" t="s">
        <v>1165</v>
      </c>
      <c r="E315" s="38" t="s">
        <v>1166</v>
      </c>
      <c r="F315" s="38" t="s">
        <v>418</v>
      </c>
      <c r="G315" s="38" t="s">
        <v>402</v>
      </c>
    </row>
    <row r="316" spans="1:7" ht="14.25" customHeight="1" x14ac:dyDescent="0.2">
      <c r="A316" s="38" t="s">
        <v>411</v>
      </c>
      <c r="B316" s="38" t="s">
        <v>37</v>
      </c>
      <c r="C316" s="38" t="s">
        <v>1176</v>
      </c>
      <c r="D316" s="38" t="s">
        <v>1165</v>
      </c>
      <c r="E316" s="38" t="s">
        <v>1166</v>
      </c>
      <c r="F316" s="38" t="s">
        <v>412</v>
      </c>
      <c r="G316" s="38" t="s">
        <v>402</v>
      </c>
    </row>
    <row r="317" spans="1:7" ht="14.25" customHeight="1" x14ac:dyDescent="0.2">
      <c r="A317" s="38" t="s">
        <v>1374</v>
      </c>
      <c r="B317" s="38" t="s">
        <v>21</v>
      </c>
      <c r="C317" s="38" t="s">
        <v>1375</v>
      </c>
      <c r="D317" s="38" t="s">
        <v>1313</v>
      </c>
      <c r="E317" s="38" t="s">
        <v>1372</v>
      </c>
      <c r="F317" s="38" t="s">
        <v>1376</v>
      </c>
      <c r="G317" s="38" t="s">
        <v>402</v>
      </c>
    </row>
    <row r="318" spans="1:7" ht="14.25" customHeight="1" x14ac:dyDescent="0.2">
      <c r="A318" s="23" t="s">
        <v>1084</v>
      </c>
      <c r="B318" s="38" t="str">
        <f>VLOOKUP(A318,'[1]Provider Contacts List with VFC'!$A$12:$U$1505,7,FALSE)</f>
        <v>Medical practice : family medicine</v>
      </c>
      <c r="C318" s="38" t="str">
        <f>VLOOKUP(A318,'[1]Provider Contacts List with VFC'!$A$12:$U$1505,2,FALSE)</f>
        <v>Freedom Now Services</v>
      </c>
      <c r="D318" s="38"/>
      <c r="E318" s="38" t="s">
        <v>1381</v>
      </c>
      <c r="F318" s="38" t="s">
        <v>1085</v>
      </c>
      <c r="G318" s="38" t="str">
        <f>VLOOKUP(A318,'[1]Provider Contacts List with VFC'!$A$12:$U$1505,5,FALSE)</f>
        <v>Mecklenburg</v>
      </c>
    </row>
    <row r="319" spans="1:7" ht="14.25" customHeight="1" x14ac:dyDescent="0.2">
      <c r="A319" s="23" t="s">
        <v>1122</v>
      </c>
      <c r="B319" s="38" t="str">
        <f>VLOOKUP(A319,'[1]Provider Contacts List with VFC'!$A$12:$U$1505,7,FALSE)</f>
        <v>Medical practice : family medicine</v>
      </c>
      <c r="C319" s="38" t="str">
        <f>VLOOKUP(A319,'[1]Provider Contacts List with VFC'!$A$12:$U$1505,2,FALSE)</f>
        <v>Grace Pediatric Clinics PA</v>
      </c>
      <c r="D319" s="38"/>
      <c r="E319" s="38" t="s">
        <v>1381</v>
      </c>
      <c r="F319" s="49" t="s">
        <v>1123</v>
      </c>
      <c r="G319" s="38" t="str">
        <f>VLOOKUP(A319,'[1]Provider Contacts List with VFC'!$A$12:$U$1505,5,FALSE)</f>
        <v>Mecklenburg</v>
      </c>
    </row>
    <row r="320" spans="1:7" ht="14.25" customHeight="1" x14ac:dyDescent="0.2">
      <c r="A320" s="23" t="s">
        <v>1138</v>
      </c>
      <c r="B320" s="38" t="str">
        <f>VLOOKUP(A320,'[1]Provider Contacts List with VFC'!$A$12:$U$1505,7,FALSE)</f>
        <v>Pharmacy : chain</v>
      </c>
      <c r="C320" s="38" t="str">
        <f>VLOOKUP(A320,'[1]Provider Contacts List with VFC'!$A$12:$U$1505,2,FALSE)</f>
        <v>The Kroger Co.</v>
      </c>
      <c r="D320" s="38"/>
      <c r="E320" s="38" t="s">
        <v>1320</v>
      </c>
      <c r="F320" s="38" t="s">
        <v>1139</v>
      </c>
      <c r="G320" s="38" t="str">
        <f>VLOOKUP(A320,'[1]Provider Contacts List with VFC'!$A$12:$U$1505,5,FALSE)</f>
        <v>Mecklenburg</v>
      </c>
    </row>
    <row r="321" spans="1:7" ht="14.25" customHeight="1" x14ac:dyDescent="0.2">
      <c r="A321" s="23" t="s">
        <v>1142</v>
      </c>
      <c r="B321" s="38" t="str">
        <f>VLOOKUP(A321,'[1]Provider Contacts List with VFC'!$A$12:$U$1505,7,FALSE)</f>
        <v>Pharmacy : chain</v>
      </c>
      <c r="C321" s="38" t="str">
        <f>VLOOKUP(A321,'[1]Provider Contacts List with VFC'!$A$12:$U$1505,2,FALSE)</f>
        <v>The Kroger Co.</v>
      </c>
      <c r="D321" s="38"/>
      <c r="E321" s="38" t="s">
        <v>1320</v>
      </c>
      <c r="F321" s="38" t="s">
        <v>1143</v>
      </c>
      <c r="G321" s="38" t="str">
        <f>VLOOKUP(A321,'[1]Provider Contacts List with VFC'!$A$12:$U$1505,5,FALSE)</f>
        <v>Mecklenburg</v>
      </c>
    </row>
    <row r="322" spans="1:7" ht="14.25" customHeight="1" x14ac:dyDescent="0.2">
      <c r="A322" s="23" t="s">
        <v>1144</v>
      </c>
      <c r="B322" s="38" t="str">
        <f>VLOOKUP(A322,'[1]Provider Contacts List with VFC'!$A$12:$U$1505,7,FALSE)</f>
        <v>Pharmacy : chain</v>
      </c>
      <c r="C322" s="38" t="str">
        <f>VLOOKUP(A322,'[1]Provider Contacts List with VFC'!$A$12:$U$1505,2,FALSE)</f>
        <v>The Kroger Co.</v>
      </c>
      <c r="D322" s="38"/>
      <c r="E322" s="38" t="s">
        <v>1320</v>
      </c>
      <c r="F322" s="38" t="s">
        <v>1145</v>
      </c>
      <c r="G322" s="38" t="str">
        <f>VLOOKUP(A322,'[1]Provider Contacts List with VFC'!$A$12:$U$1505,5,FALSE)</f>
        <v>Mecklenburg</v>
      </c>
    </row>
    <row r="323" spans="1:7" ht="14.25" customHeight="1" x14ac:dyDescent="0.2">
      <c r="A323" s="23" t="s">
        <v>1124</v>
      </c>
      <c r="B323" s="38" t="str">
        <f>VLOOKUP(A323,'[1]Provider Contacts List with VFC'!$A$12:$U$1505,7,FALSE)</f>
        <v>Pharmacy : independent</v>
      </c>
      <c r="C323" s="38" t="str">
        <f>VLOOKUP(A323,'[1]Provider Contacts List with VFC'!$A$12:$U$1505,2,FALSE)</f>
        <v>Healthy Living Pharmacy</v>
      </c>
      <c r="D323" s="38"/>
      <c r="E323" s="38" t="s">
        <v>1242</v>
      </c>
      <c r="F323" s="38" t="s">
        <v>1125</v>
      </c>
      <c r="G323" s="38" t="str">
        <f>VLOOKUP(A323,'[1]Provider Contacts List with VFC'!$A$12:$U$1505,5,FALSE)</f>
        <v>Mecklenburg</v>
      </c>
    </row>
    <row r="324" spans="1:7" ht="14.25" customHeight="1" x14ac:dyDescent="0.2">
      <c r="A324" s="40" t="s">
        <v>419</v>
      </c>
      <c r="B324" s="38" t="s">
        <v>1193</v>
      </c>
      <c r="C324" s="38" t="s">
        <v>420</v>
      </c>
      <c r="D324" s="38"/>
      <c r="E324" s="38" t="s">
        <v>1166</v>
      </c>
      <c r="F324" s="38" t="s">
        <v>420</v>
      </c>
      <c r="G324" s="38" t="s">
        <v>402</v>
      </c>
    </row>
    <row r="325" spans="1:7" ht="14.25" customHeight="1" x14ac:dyDescent="0.2">
      <c r="A325" s="42" t="s">
        <v>400</v>
      </c>
      <c r="B325" s="38" t="s">
        <v>17</v>
      </c>
      <c r="C325" s="38"/>
      <c r="D325" s="38" t="s">
        <v>1165</v>
      </c>
      <c r="E325" s="38" t="s">
        <v>1215</v>
      </c>
      <c r="F325" s="38" t="s">
        <v>401</v>
      </c>
      <c r="G325" s="38" t="s">
        <v>402</v>
      </c>
    </row>
    <row r="326" spans="1:7" ht="14.25" customHeight="1" x14ac:dyDescent="0.2">
      <c r="A326" s="42" t="s">
        <v>405</v>
      </c>
      <c r="B326" s="38" t="s">
        <v>21</v>
      </c>
      <c r="C326" s="38" t="s">
        <v>1318</v>
      </c>
      <c r="D326" s="38" t="s">
        <v>1313</v>
      </c>
      <c r="E326" s="38" t="s">
        <v>1314</v>
      </c>
      <c r="F326" s="38" t="s">
        <v>406</v>
      </c>
      <c r="G326" s="38" t="s">
        <v>402</v>
      </c>
    </row>
    <row r="327" spans="1:7" ht="14.25" customHeight="1" x14ac:dyDescent="0.2">
      <c r="A327" s="40" t="s">
        <v>421</v>
      </c>
      <c r="B327" s="38" t="s">
        <v>342</v>
      </c>
      <c r="C327" s="38" t="s">
        <v>1229</v>
      </c>
      <c r="D327" s="38"/>
      <c r="E327" s="38" t="s">
        <v>1225</v>
      </c>
      <c r="F327" s="38" t="s">
        <v>422</v>
      </c>
      <c r="G327" s="38" t="s">
        <v>402</v>
      </c>
    </row>
    <row r="328" spans="1:7" ht="14.25" customHeight="1" x14ac:dyDescent="0.2">
      <c r="A328" s="40" t="s">
        <v>423</v>
      </c>
      <c r="B328" s="38" t="s">
        <v>342</v>
      </c>
      <c r="C328" s="38" t="s">
        <v>1229</v>
      </c>
      <c r="D328" s="38"/>
      <c r="E328" s="38" t="s">
        <v>1225</v>
      </c>
      <c r="F328" s="38" t="s">
        <v>424</v>
      </c>
      <c r="G328" s="38" t="s">
        <v>402</v>
      </c>
    </row>
    <row r="329" spans="1:7" ht="14.25" customHeight="1" x14ac:dyDescent="0.2">
      <c r="A329" s="38" t="s">
        <v>413</v>
      </c>
      <c r="B329" s="38" t="s">
        <v>21</v>
      </c>
      <c r="C329" s="38" t="s">
        <v>1375</v>
      </c>
      <c r="D329" s="38" t="s">
        <v>1313</v>
      </c>
      <c r="E329" s="38" t="s">
        <v>1372</v>
      </c>
      <c r="F329" s="38" t="s">
        <v>414</v>
      </c>
      <c r="G329" s="38" t="s">
        <v>402</v>
      </c>
    </row>
    <row r="330" spans="1:7" ht="14.25" customHeight="1" x14ac:dyDescent="0.2">
      <c r="A330" s="42" t="s">
        <v>407</v>
      </c>
      <c r="B330" s="38" t="s">
        <v>21</v>
      </c>
      <c r="C330" s="38" t="s">
        <v>1375</v>
      </c>
      <c r="D330" s="38" t="s">
        <v>1313</v>
      </c>
      <c r="E330" s="38" t="s">
        <v>1372</v>
      </c>
      <c r="F330" s="38" t="s">
        <v>408</v>
      </c>
      <c r="G330" s="38" t="s">
        <v>402</v>
      </c>
    </row>
    <row r="331" spans="1:7" ht="14.25" customHeight="1" x14ac:dyDescent="0.2">
      <c r="A331" s="42" t="s">
        <v>409</v>
      </c>
      <c r="B331" s="38" t="s">
        <v>21</v>
      </c>
      <c r="C331" s="38" t="s">
        <v>1375</v>
      </c>
      <c r="D331" s="38" t="s">
        <v>1313</v>
      </c>
      <c r="E331" s="38" t="s">
        <v>1372</v>
      </c>
      <c r="F331" s="38" t="s">
        <v>410</v>
      </c>
      <c r="G331" s="38" t="s">
        <v>402</v>
      </c>
    </row>
    <row r="332" spans="1:7" ht="14.25" customHeight="1" x14ac:dyDescent="0.2">
      <c r="A332" s="42" t="s">
        <v>403</v>
      </c>
      <c r="B332" s="38" t="s">
        <v>21</v>
      </c>
      <c r="C332" s="38" t="s">
        <v>1375</v>
      </c>
      <c r="D332" s="38" t="s">
        <v>1313</v>
      </c>
      <c r="E332" s="38" t="s">
        <v>1372</v>
      </c>
      <c r="F332" s="38" t="s">
        <v>404</v>
      </c>
      <c r="G332" s="38" t="s">
        <v>402</v>
      </c>
    </row>
    <row r="333" spans="1:7" ht="14.25" customHeight="1" x14ac:dyDescent="0.2">
      <c r="A333" s="23" t="s">
        <v>1146</v>
      </c>
      <c r="B333" s="38" t="str">
        <f>VLOOKUP(A333,'[1]Provider Contacts List with VFC'!$A$12:$U$1505,7,FALSE)</f>
        <v>Medical practice : internal medicine</v>
      </c>
      <c r="C333" s="38" t="str">
        <f>VLOOKUP(A333,'[1]Provider Contacts List with VFC'!$A$12:$U$1505,2,FALSE)</f>
        <v>Tryon Medical Partners, PLLC</v>
      </c>
      <c r="D333" s="38"/>
      <c r="E333" s="38" t="s">
        <v>1381</v>
      </c>
      <c r="F333" s="38" t="s">
        <v>1147</v>
      </c>
      <c r="G333" s="38" t="str">
        <f>VLOOKUP(A333,'[1]Provider Contacts List with VFC'!$A$12:$U$1505,5,FALSE)</f>
        <v>Mecklenburg</v>
      </c>
    </row>
    <row r="334" spans="1:7" ht="14.25" customHeight="1" x14ac:dyDescent="0.2">
      <c r="A334" s="23" t="s">
        <v>1136</v>
      </c>
      <c r="B334" s="38" t="str">
        <f>VLOOKUP(A334,'[1]Provider Contacts List with VFC'!$A$12:$U$1505,7,FALSE)</f>
        <v>Medical practice : internal medicine</v>
      </c>
      <c r="C334" s="38" t="str">
        <f>VLOOKUP(A334,'[1]Provider Contacts List with VFC'!$A$12:$U$1505,2,FALSE)</f>
        <v>Tryon Medical Partners, PLLC</v>
      </c>
      <c r="D334" s="38"/>
      <c r="E334" s="38" t="s">
        <v>1381</v>
      </c>
      <c r="F334" s="38" t="s">
        <v>1137</v>
      </c>
      <c r="G334" s="38" t="str">
        <f>VLOOKUP(A334,'[1]Provider Contacts List with VFC'!$A$12:$U$1505,5,FALSE)</f>
        <v>Mecklenburg</v>
      </c>
    </row>
    <row r="335" spans="1:7" ht="14.25" customHeight="1" x14ac:dyDescent="0.2">
      <c r="A335" s="38" t="s">
        <v>782</v>
      </c>
      <c r="B335" s="38" t="s">
        <v>37</v>
      </c>
      <c r="C335" s="38" t="s">
        <v>1359</v>
      </c>
      <c r="D335" s="38" t="s">
        <v>1165</v>
      </c>
      <c r="E335" s="38" t="s">
        <v>1360</v>
      </c>
      <c r="F335" s="38" t="s">
        <v>783</v>
      </c>
      <c r="G335" s="38" t="s">
        <v>781</v>
      </c>
    </row>
    <row r="336" spans="1:7" ht="14.25" customHeight="1" x14ac:dyDescent="0.2">
      <c r="A336" s="42" t="s">
        <v>784</v>
      </c>
      <c r="B336" s="38" t="s">
        <v>21</v>
      </c>
      <c r="C336" s="38" t="s">
        <v>1326</v>
      </c>
      <c r="D336" s="38" t="s">
        <v>1165</v>
      </c>
      <c r="E336" s="38" t="s">
        <v>1325</v>
      </c>
      <c r="F336" s="38" t="s">
        <v>785</v>
      </c>
      <c r="G336" s="38" t="s">
        <v>781</v>
      </c>
    </row>
    <row r="337" spans="1:7" ht="14.25" customHeight="1" x14ac:dyDescent="0.2">
      <c r="A337" s="42" t="s">
        <v>779</v>
      </c>
      <c r="B337" s="38" t="s">
        <v>17</v>
      </c>
      <c r="C337" s="38"/>
      <c r="D337" s="38" t="s">
        <v>1165</v>
      </c>
      <c r="E337" s="38" t="s">
        <v>1240</v>
      </c>
      <c r="F337" s="38" t="s">
        <v>780</v>
      </c>
      <c r="G337" s="38" t="s">
        <v>781</v>
      </c>
    </row>
    <row r="338" spans="1:7" ht="14.25" customHeight="1" x14ac:dyDescent="0.2">
      <c r="A338" s="38" t="s">
        <v>1368</v>
      </c>
      <c r="B338" s="38" t="s">
        <v>37</v>
      </c>
      <c r="C338" s="38" t="s">
        <v>1359</v>
      </c>
      <c r="D338" s="38" t="s">
        <v>1165</v>
      </c>
      <c r="E338" s="38" t="s">
        <v>1360</v>
      </c>
      <c r="F338" s="38" t="s">
        <v>1369</v>
      </c>
      <c r="G338" s="38" t="s">
        <v>781</v>
      </c>
    </row>
    <row r="339" spans="1:7" ht="14.25" customHeight="1" x14ac:dyDescent="0.2">
      <c r="A339" s="42" t="s">
        <v>702</v>
      </c>
      <c r="B339" s="38" t="s">
        <v>21</v>
      </c>
      <c r="C339" s="38" t="s">
        <v>1316</v>
      </c>
      <c r="D339" s="38" t="s">
        <v>1313</v>
      </c>
      <c r="E339" s="38" t="s">
        <v>1314</v>
      </c>
      <c r="F339" s="38" t="s">
        <v>703</v>
      </c>
      <c r="G339" s="38" t="s">
        <v>704</v>
      </c>
    </row>
    <row r="340" spans="1:7" ht="14.25" customHeight="1" x14ac:dyDescent="0.2">
      <c r="A340" s="42" t="s">
        <v>705</v>
      </c>
      <c r="B340" s="38" t="s">
        <v>17</v>
      </c>
      <c r="C340" s="38"/>
      <c r="D340" s="38" t="s">
        <v>1165</v>
      </c>
      <c r="E340" s="38" t="s">
        <v>1241</v>
      </c>
      <c r="F340" s="38" t="s">
        <v>706</v>
      </c>
      <c r="G340" s="38" t="s">
        <v>704</v>
      </c>
    </row>
    <row r="341" spans="1:7" ht="14.25" customHeight="1" x14ac:dyDescent="0.2">
      <c r="A341" s="38" t="s">
        <v>1086</v>
      </c>
      <c r="B341" s="38" t="s">
        <v>37</v>
      </c>
      <c r="C341" s="38" t="s">
        <v>1303</v>
      </c>
      <c r="D341" s="38" t="s">
        <v>1165</v>
      </c>
      <c r="E341" s="38" t="s">
        <v>1302</v>
      </c>
      <c r="F341" s="38" t="s">
        <v>1087</v>
      </c>
      <c r="G341" s="38" t="s">
        <v>704</v>
      </c>
    </row>
    <row r="342" spans="1:7" ht="14.25" customHeight="1" x14ac:dyDescent="0.2">
      <c r="A342" s="42" t="s">
        <v>658</v>
      </c>
      <c r="B342" s="38" t="s">
        <v>17</v>
      </c>
      <c r="C342" s="38"/>
      <c r="D342" s="38" t="s">
        <v>1165</v>
      </c>
      <c r="E342" s="38" t="s">
        <v>1241</v>
      </c>
      <c r="F342" s="38" t="s">
        <v>659</v>
      </c>
      <c r="G342" s="38" t="s">
        <v>657</v>
      </c>
    </row>
    <row r="343" spans="1:7" ht="14.25" customHeight="1" x14ac:dyDescent="0.2">
      <c r="A343" s="42" t="s">
        <v>655</v>
      </c>
      <c r="B343" s="38" t="s">
        <v>21</v>
      </c>
      <c r="C343" s="38" t="s">
        <v>1316</v>
      </c>
      <c r="D343" s="38" t="s">
        <v>1313</v>
      </c>
      <c r="E343" s="38" t="s">
        <v>1314</v>
      </c>
      <c r="F343" s="38" t="s">
        <v>656</v>
      </c>
      <c r="G343" s="38" t="s">
        <v>657</v>
      </c>
    </row>
    <row r="344" spans="1:7" ht="14.25" customHeight="1" x14ac:dyDescent="0.2">
      <c r="A344" s="40" t="s">
        <v>660</v>
      </c>
      <c r="B344" s="38" t="s">
        <v>1195</v>
      </c>
      <c r="C344" s="38" t="s">
        <v>1197</v>
      </c>
      <c r="D344" s="38"/>
      <c r="E344" s="38" t="s">
        <v>1166</v>
      </c>
      <c r="F344" s="38" t="s">
        <v>661</v>
      </c>
      <c r="G344" s="38" t="s">
        <v>657</v>
      </c>
    </row>
    <row r="345" spans="1:7" ht="14.25" customHeight="1" x14ac:dyDescent="0.2">
      <c r="A345" s="40" t="s">
        <v>662</v>
      </c>
      <c r="B345" s="38" t="s">
        <v>1201</v>
      </c>
      <c r="C345" s="38" t="s">
        <v>663</v>
      </c>
      <c r="D345" s="38"/>
      <c r="E345" s="38" t="s">
        <v>1216</v>
      </c>
      <c r="F345" s="38" t="s">
        <v>663</v>
      </c>
      <c r="G345" s="38" t="s">
        <v>657</v>
      </c>
    </row>
    <row r="346" spans="1:7" ht="14.25" customHeight="1" x14ac:dyDescent="0.2">
      <c r="A346" s="38" t="s">
        <v>191</v>
      </c>
      <c r="B346" s="38" t="s">
        <v>1201</v>
      </c>
      <c r="C346" s="38" t="s">
        <v>1321</v>
      </c>
      <c r="D346" s="38"/>
      <c r="E346" s="38" t="s">
        <v>1320</v>
      </c>
      <c r="F346" s="38" t="s">
        <v>192</v>
      </c>
      <c r="G346" s="38" t="s">
        <v>182</v>
      </c>
    </row>
    <row r="347" spans="1:7" ht="14.25" customHeight="1" x14ac:dyDescent="0.2">
      <c r="A347" s="23" t="s">
        <v>1134</v>
      </c>
      <c r="B347" s="38" t="str">
        <f>VLOOKUP(A347,'[1]Provider Contacts List with VFC'!$A$12:$U$1505,7,FALSE)</f>
        <v>Medical practice : family medicine</v>
      </c>
      <c r="C347" s="38" t="str">
        <f>VLOOKUP(A347,'[1]Provider Contacts List with VFC'!$A$12:$U$1505,2,FALSE)</f>
        <v>UNC Physicians Network, LLC</v>
      </c>
      <c r="D347" s="38"/>
      <c r="E347" s="38" t="s">
        <v>1381</v>
      </c>
      <c r="F347" s="38" t="s">
        <v>1135</v>
      </c>
      <c r="G347" s="38" t="str">
        <f>VLOOKUP(A347,'[1]Provider Contacts List with VFC'!$A$12:$U$1505,5,FALSE)</f>
        <v>Nash</v>
      </c>
    </row>
    <row r="348" spans="1:7" ht="14.25" customHeight="1" x14ac:dyDescent="0.2">
      <c r="A348" s="23" t="s">
        <v>1140</v>
      </c>
      <c r="B348" s="38" t="str">
        <f>VLOOKUP(A348,'[1]Provider Contacts List with VFC'!$A$12:$U$1505,7,FALSE)</f>
        <v>Pharmacy : chain</v>
      </c>
      <c r="C348" s="38" t="str">
        <f>VLOOKUP(A348,'[1]Provider Contacts List with VFC'!$A$12:$U$1505,2,FALSE)</f>
        <v>The Kroger Co.</v>
      </c>
      <c r="D348" s="38"/>
      <c r="E348" s="38" t="s">
        <v>1320</v>
      </c>
      <c r="F348" s="38" t="s">
        <v>1141</v>
      </c>
      <c r="G348" s="38" t="str">
        <f>VLOOKUP(A348,'[1]Provider Contacts List with VFC'!$A$12:$U$1505,5,FALSE)</f>
        <v>Nash</v>
      </c>
    </row>
    <row r="349" spans="1:7" ht="14.25" customHeight="1" x14ac:dyDescent="0.2">
      <c r="A349" s="39" t="s">
        <v>185</v>
      </c>
      <c r="B349" s="38" t="s">
        <v>37</v>
      </c>
      <c r="C349" s="38" t="s">
        <v>1334</v>
      </c>
      <c r="D349" s="38" t="s">
        <v>1165</v>
      </c>
      <c r="E349" s="38" t="s">
        <v>1330</v>
      </c>
      <c r="F349" s="38" t="s">
        <v>186</v>
      </c>
      <c r="G349" s="38" t="s">
        <v>182</v>
      </c>
    </row>
    <row r="350" spans="1:7" ht="14.25" customHeight="1" x14ac:dyDescent="0.2">
      <c r="A350" s="42" t="s">
        <v>180</v>
      </c>
      <c r="B350" s="38" t="s">
        <v>17</v>
      </c>
      <c r="C350" s="38"/>
      <c r="D350" s="38" t="s">
        <v>1165</v>
      </c>
      <c r="E350" s="38" t="s">
        <v>1301</v>
      </c>
      <c r="F350" s="38" t="s">
        <v>181</v>
      </c>
      <c r="G350" s="38" t="s">
        <v>182</v>
      </c>
    </row>
    <row r="351" spans="1:7" ht="14.25" customHeight="1" x14ac:dyDescent="0.2">
      <c r="A351" s="38" t="s">
        <v>183</v>
      </c>
      <c r="B351" s="38" t="s">
        <v>21</v>
      </c>
      <c r="C351" s="38"/>
      <c r="D351" s="38" t="s">
        <v>1313</v>
      </c>
      <c r="E351" s="38" t="s">
        <v>1314</v>
      </c>
      <c r="F351" s="43" t="s">
        <v>1317</v>
      </c>
      <c r="G351" s="38" t="s">
        <v>182</v>
      </c>
    </row>
    <row r="352" spans="1:7" ht="14.25" customHeight="1" x14ac:dyDescent="0.2">
      <c r="A352" s="38" t="s">
        <v>187</v>
      </c>
      <c r="B352" s="38" t="s">
        <v>37</v>
      </c>
      <c r="C352" s="38" t="s">
        <v>1339</v>
      </c>
      <c r="D352" s="38" t="s">
        <v>1165</v>
      </c>
      <c r="E352" s="38" t="s">
        <v>1330</v>
      </c>
      <c r="F352" s="38" t="s">
        <v>188</v>
      </c>
      <c r="G352" s="38" t="s">
        <v>182</v>
      </c>
    </row>
    <row r="353" spans="1:7" ht="14.25" customHeight="1" x14ac:dyDescent="0.2">
      <c r="A353" s="38" t="s">
        <v>189</v>
      </c>
      <c r="B353" s="38" t="s">
        <v>37</v>
      </c>
      <c r="C353" s="38" t="s">
        <v>1339</v>
      </c>
      <c r="D353" s="38" t="s">
        <v>1165</v>
      </c>
      <c r="E353" s="38" t="s">
        <v>1330</v>
      </c>
      <c r="F353" s="38" t="s">
        <v>190</v>
      </c>
      <c r="G353" s="38" t="s">
        <v>182</v>
      </c>
    </row>
    <row r="354" spans="1:7" ht="14.25" customHeight="1" x14ac:dyDescent="0.2">
      <c r="A354" s="38" t="s">
        <v>193</v>
      </c>
      <c r="B354" s="38" t="s">
        <v>21</v>
      </c>
      <c r="C354" s="38"/>
      <c r="D354" s="38" t="s">
        <v>1313</v>
      </c>
      <c r="E354" s="38" t="s">
        <v>1314</v>
      </c>
      <c r="F354" s="38" t="s">
        <v>194</v>
      </c>
      <c r="G354" s="38" t="s">
        <v>182</v>
      </c>
    </row>
    <row r="355" spans="1:7" ht="14.25" customHeight="1" x14ac:dyDescent="0.2">
      <c r="A355" s="40" t="s">
        <v>958</v>
      </c>
      <c r="B355" s="38" t="s">
        <v>1193</v>
      </c>
      <c r="C355" s="38" t="s">
        <v>959</v>
      </c>
      <c r="D355" s="38"/>
      <c r="E355" s="38" t="s">
        <v>1166</v>
      </c>
      <c r="F355" s="38" t="s">
        <v>959</v>
      </c>
      <c r="G355" s="38" t="s">
        <v>953</v>
      </c>
    </row>
    <row r="356" spans="1:7" ht="14.25" customHeight="1" x14ac:dyDescent="0.2">
      <c r="A356" s="39" t="s">
        <v>956</v>
      </c>
      <c r="B356" s="38" t="s">
        <v>37</v>
      </c>
      <c r="C356" s="38"/>
      <c r="D356" s="38" t="s">
        <v>1165</v>
      </c>
      <c r="E356" s="38" t="s">
        <v>1166</v>
      </c>
      <c r="F356" s="38" t="s">
        <v>957</v>
      </c>
      <c r="G356" s="38" t="s">
        <v>953</v>
      </c>
    </row>
    <row r="357" spans="1:7" ht="14.25" customHeight="1" x14ac:dyDescent="0.2">
      <c r="A357" s="42" t="s">
        <v>954</v>
      </c>
      <c r="B357" s="38" t="s">
        <v>17</v>
      </c>
      <c r="C357" s="38"/>
      <c r="D357" s="38" t="s">
        <v>1165</v>
      </c>
      <c r="E357" s="38" t="s">
        <v>1301</v>
      </c>
      <c r="F357" s="38" t="s">
        <v>955</v>
      </c>
      <c r="G357" s="38" t="s">
        <v>953</v>
      </c>
    </row>
    <row r="358" spans="1:7" ht="14.25" customHeight="1" x14ac:dyDescent="0.2">
      <c r="A358" s="42" t="s">
        <v>951</v>
      </c>
      <c r="B358" s="38" t="s">
        <v>21</v>
      </c>
      <c r="C358" s="38" t="s">
        <v>1377</v>
      </c>
      <c r="D358" s="38" t="s">
        <v>1313</v>
      </c>
      <c r="E358" s="38" t="s">
        <v>1372</v>
      </c>
      <c r="F358" s="38" t="s">
        <v>952</v>
      </c>
      <c r="G358" s="38" t="s">
        <v>953</v>
      </c>
    </row>
    <row r="359" spans="1:7" ht="14.25" customHeight="1" x14ac:dyDescent="0.2">
      <c r="A359" s="40" t="s">
        <v>800</v>
      </c>
      <c r="B359" s="38" t="s">
        <v>1201</v>
      </c>
      <c r="C359" s="38" t="s">
        <v>1322</v>
      </c>
      <c r="D359" s="38"/>
      <c r="E359" s="38" t="s">
        <v>1320</v>
      </c>
      <c r="F359" s="38" t="s">
        <v>801</v>
      </c>
      <c r="G359" s="38" t="s">
        <v>797</v>
      </c>
    </row>
    <row r="360" spans="1:7" ht="14.25" customHeight="1" x14ac:dyDescent="0.2">
      <c r="A360" s="40" t="s">
        <v>802</v>
      </c>
      <c r="B360" s="38" t="s">
        <v>1201</v>
      </c>
      <c r="C360" s="38" t="s">
        <v>1322</v>
      </c>
      <c r="D360" s="38"/>
      <c r="E360" s="38" t="s">
        <v>1320</v>
      </c>
      <c r="F360" s="38" t="s">
        <v>803</v>
      </c>
      <c r="G360" s="38" t="s">
        <v>797</v>
      </c>
    </row>
    <row r="361" spans="1:7" ht="14.25" customHeight="1" x14ac:dyDescent="0.2">
      <c r="A361" s="42" t="s">
        <v>795</v>
      </c>
      <c r="B361" s="38" t="s">
        <v>17</v>
      </c>
      <c r="C361" s="38"/>
      <c r="D361" s="38" t="s">
        <v>1165</v>
      </c>
      <c r="E361" s="38" t="s">
        <v>1301</v>
      </c>
      <c r="F361" s="38" t="s">
        <v>796</v>
      </c>
      <c r="G361" s="38" t="s">
        <v>797</v>
      </c>
    </row>
    <row r="362" spans="1:7" ht="14.25" customHeight="1" x14ac:dyDescent="0.2">
      <c r="A362" s="39" t="s">
        <v>804</v>
      </c>
      <c r="B362" s="38" t="s">
        <v>37</v>
      </c>
      <c r="C362" s="38" t="s">
        <v>1305</v>
      </c>
      <c r="D362" s="38" t="s">
        <v>1165</v>
      </c>
      <c r="E362" s="38" t="s">
        <v>1302</v>
      </c>
      <c r="F362" s="38" t="s">
        <v>805</v>
      </c>
      <c r="G362" s="38" t="s">
        <v>797</v>
      </c>
    </row>
    <row r="363" spans="1:7" ht="14.25" customHeight="1" x14ac:dyDescent="0.2">
      <c r="A363" s="38" t="s">
        <v>798</v>
      </c>
      <c r="B363" s="38" t="s">
        <v>37</v>
      </c>
      <c r="C363" s="38" t="s">
        <v>939</v>
      </c>
      <c r="D363" s="38" t="s">
        <v>1165</v>
      </c>
      <c r="E363" s="38" t="s">
        <v>1330</v>
      </c>
      <c r="F363" s="38" t="s">
        <v>799</v>
      </c>
      <c r="G363" s="38" t="s">
        <v>797</v>
      </c>
    </row>
    <row r="364" spans="1:7" ht="14.25" customHeight="1" x14ac:dyDescent="0.2">
      <c r="A364" s="48" t="s">
        <v>1088</v>
      </c>
      <c r="B364" s="38" t="str">
        <f>VLOOKUP(A364,'[1]Provider Contacts List with VFC'!$A$12:$U$1505,7,FALSE)</f>
        <v>Medical practice : internal medicine</v>
      </c>
      <c r="C364" s="38" t="str">
        <f>VLOOKUP(A364,'[1]Provider Contacts List with VFC'!$A$12:$U$1505,2,FALSE)</f>
        <v>East Carolina Medical Associates</v>
      </c>
      <c r="D364" s="38"/>
      <c r="E364" s="38" t="s">
        <v>1381</v>
      </c>
      <c r="F364" s="38" t="s">
        <v>1089</v>
      </c>
      <c r="G364" s="38" t="str">
        <f>VLOOKUP(A364,'[1]Provider Contacts List with VFC'!$A$12:$U$1505,5,FALSE)</f>
        <v>Onslow</v>
      </c>
    </row>
    <row r="365" spans="1:7" ht="14.25" customHeight="1" x14ac:dyDescent="0.2">
      <c r="A365" s="39" t="s">
        <v>47</v>
      </c>
      <c r="B365" s="38" t="s">
        <v>37</v>
      </c>
      <c r="C365" s="38" t="s">
        <v>1248</v>
      </c>
      <c r="D365" s="38" t="s">
        <v>1165</v>
      </c>
      <c r="E365" s="38" t="s">
        <v>1249</v>
      </c>
      <c r="F365" s="38" t="s">
        <v>48</v>
      </c>
      <c r="G365" s="38" t="s">
        <v>42</v>
      </c>
    </row>
    <row r="366" spans="1:7" ht="14.25" customHeight="1" x14ac:dyDescent="0.2">
      <c r="A366" s="42" t="s">
        <v>40</v>
      </c>
      <c r="B366" s="38" t="s">
        <v>17</v>
      </c>
      <c r="C366" s="38"/>
      <c r="D366" s="38" t="s">
        <v>1165</v>
      </c>
      <c r="E366" s="38" t="s">
        <v>1301</v>
      </c>
      <c r="F366" s="46" t="s">
        <v>41</v>
      </c>
      <c r="G366" s="38" t="s">
        <v>42</v>
      </c>
    </row>
    <row r="367" spans="1:7" ht="14.25" customHeight="1" x14ac:dyDescent="0.2">
      <c r="A367" s="42" t="s">
        <v>43</v>
      </c>
      <c r="B367" s="38" t="s">
        <v>21</v>
      </c>
      <c r="C367" s="38"/>
      <c r="D367" s="38" t="s">
        <v>1313</v>
      </c>
      <c r="E367" s="38" t="s">
        <v>1356</v>
      </c>
      <c r="F367" s="38" t="s">
        <v>44</v>
      </c>
      <c r="G367" s="38" t="s">
        <v>42</v>
      </c>
    </row>
    <row r="368" spans="1:7" ht="14.25" customHeight="1" x14ac:dyDescent="0.2">
      <c r="A368" s="38" t="s">
        <v>45</v>
      </c>
      <c r="B368" s="38" t="s">
        <v>1201</v>
      </c>
      <c r="C368" s="38"/>
      <c r="D368" s="38"/>
      <c r="E368" s="38" t="s">
        <v>1242</v>
      </c>
      <c r="F368" s="38" t="s">
        <v>46</v>
      </c>
      <c r="G368" s="38" t="s">
        <v>42</v>
      </c>
    </row>
    <row r="369" spans="1:7" ht="14.25" customHeight="1" x14ac:dyDescent="0.2">
      <c r="A369" s="39" t="s">
        <v>1018</v>
      </c>
      <c r="B369" s="38" t="s">
        <v>37</v>
      </c>
      <c r="C369" s="38" t="s">
        <v>1236</v>
      </c>
      <c r="D369" s="38" t="s">
        <v>1165</v>
      </c>
      <c r="E369" s="38" t="s">
        <v>1237</v>
      </c>
      <c r="F369" s="38" t="s">
        <v>1019</v>
      </c>
      <c r="G369" s="38" t="s">
        <v>1011</v>
      </c>
    </row>
    <row r="370" spans="1:7" ht="14.25" customHeight="1" x14ac:dyDescent="0.2">
      <c r="A370" s="39" t="s">
        <v>1238</v>
      </c>
      <c r="B370" s="38" t="s">
        <v>37</v>
      </c>
      <c r="C370" s="38" t="s">
        <v>1236</v>
      </c>
      <c r="D370" s="38" t="s">
        <v>1165</v>
      </c>
      <c r="E370" s="38" t="s">
        <v>1237</v>
      </c>
      <c r="F370" s="38" t="s">
        <v>1239</v>
      </c>
      <c r="G370" s="38" t="s">
        <v>1011</v>
      </c>
    </row>
    <row r="371" spans="1:7" ht="14.25" customHeight="1" x14ac:dyDescent="0.2">
      <c r="A371" s="40" t="s">
        <v>1016</v>
      </c>
      <c r="B371" s="38" t="s">
        <v>1201</v>
      </c>
      <c r="C371" s="38" t="s">
        <v>1017</v>
      </c>
      <c r="D371" s="38"/>
      <c r="E371" s="38" t="s">
        <v>1216</v>
      </c>
      <c r="F371" s="38" t="s">
        <v>1017</v>
      </c>
      <c r="G371" s="38" t="s">
        <v>1011</v>
      </c>
    </row>
    <row r="372" spans="1:7" ht="14.25" customHeight="1" x14ac:dyDescent="0.2">
      <c r="A372" s="42" t="s">
        <v>1012</v>
      </c>
      <c r="B372" s="38" t="s">
        <v>17</v>
      </c>
      <c r="C372" s="38"/>
      <c r="D372" s="38" t="s">
        <v>1165</v>
      </c>
      <c r="E372" s="38" t="s">
        <v>1240</v>
      </c>
      <c r="F372" s="38" t="s">
        <v>1013</v>
      </c>
      <c r="G372" s="38" t="s">
        <v>1011</v>
      </c>
    </row>
    <row r="373" spans="1:7" ht="14.25" customHeight="1" x14ac:dyDescent="0.2">
      <c r="A373" s="38" t="s">
        <v>1009</v>
      </c>
      <c r="B373" s="38" t="s">
        <v>1234</v>
      </c>
      <c r="C373" s="38" t="s">
        <v>1312</v>
      </c>
      <c r="D373" s="41" t="s">
        <v>1313</v>
      </c>
      <c r="E373" s="38" t="s">
        <v>1314</v>
      </c>
      <c r="F373" s="38" t="s">
        <v>1010</v>
      </c>
      <c r="G373" s="38" t="s">
        <v>1011</v>
      </c>
    </row>
    <row r="374" spans="1:7" ht="14.25" customHeight="1" x14ac:dyDescent="0.2">
      <c r="A374" s="42" t="s">
        <v>1014</v>
      </c>
      <c r="B374" s="38" t="s">
        <v>21</v>
      </c>
      <c r="C374" s="38" t="s">
        <v>1312</v>
      </c>
      <c r="D374" s="38" t="s">
        <v>1313</v>
      </c>
      <c r="E374" s="38" t="s">
        <v>1314</v>
      </c>
      <c r="F374" s="38" t="s">
        <v>1015</v>
      </c>
      <c r="G374" s="46" t="s">
        <v>1011</v>
      </c>
    </row>
    <row r="375" spans="1:7" ht="14.25" customHeight="1" x14ac:dyDescent="0.2">
      <c r="A375" s="42" t="s">
        <v>1020</v>
      </c>
      <c r="B375" s="38" t="s">
        <v>21</v>
      </c>
      <c r="C375" s="38" t="s">
        <v>1312</v>
      </c>
      <c r="D375" s="38" t="s">
        <v>1313</v>
      </c>
      <c r="E375" s="38" t="s">
        <v>1314</v>
      </c>
      <c r="F375" s="38" t="s">
        <v>1021</v>
      </c>
      <c r="G375" s="38" t="s">
        <v>1011</v>
      </c>
    </row>
    <row r="376" spans="1:7" ht="14.25" customHeight="1" x14ac:dyDescent="0.2">
      <c r="A376" s="38" t="s">
        <v>909</v>
      </c>
      <c r="B376" s="38" t="s">
        <v>1201</v>
      </c>
      <c r="C376" s="38"/>
      <c r="D376" s="38"/>
      <c r="E376" s="38" t="s">
        <v>1320</v>
      </c>
      <c r="F376" s="38" t="s">
        <v>910</v>
      </c>
      <c r="G376" s="38" t="s">
        <v>908</v>
      </c>
    </row>
    <row r="377" spans="1:7" ht="14.25" customHeight="1" x14ac:dyDescent="0.2">
      <c r="A377" s="38" t="s">
        <v>911</v>
      </c>
      <c r="B377" s="38" t="s">
        <v>1198</v>
      </c>
      <c r="C377" s="38"/>
      <c r="D377" s="41" t="s">
        <v>1165</v>
      </c>
      <c r="E377" s="38" t="s">
        <v>1200</v>
      </c>
      <c r="F377" s="38" t="s">
        <v>912</v>
      </c>
      <c r="G377" s="38" t="s">
        <v>908</v>
      </c>
    </row>
    <row r="378" spans="1:7" ht="14.25" customHeight="1" x14ac:dyDescent="0.2">
      <c r="A378" s="42" t="s">
        <v>906</v>
      </c>
      <c r="B378" s="38" t="s">
        <v>17</v>
      </c>
      <c r="C378" s="38"/>
      <c r="D378" s="38" t="s">
        <v>1165</v>
      </c>
      <c r="E378" s="38" t="s">
        <v>1301</v>
      </c>
      <c r="F378" s="38" t="s">
        <v>907</v>
      </c>
      <c r="G378" s="38" t="s">
        <v>908</v>
      </c>
    </row>
    <row r="379" spans="1:7" ht="14.25" customHeight="1" x14ac:dyDescent="0.2">
      <c r="A379" s="42" t="s">
        <v>1039</v>
      </c>
      <c r="B379" s="38" t="s">
        <v>17</v>
      </c>
      <c r="C379" s="38"/>
      <c r="D379" s="38" t="s">
        <v>1165</v>
      </c>
      <c r="E379" s="38" t="s">
        <v>1301</v>
      </c>
      <c r="F379" s="38" t="s">
        <v>1040</v>
      </c>
      <c r="G379" s="38" t="s">
        <v>1041</v>
      </c>
    </row>
    <row r="380" spans="1:7" ht="14.25" customHeight="1" x14ac:dyDescent="0.2">
      <c r="A380" s="42" t="s">
        <v>1042</v>
      </c>
      <c r="B380" s="38" t="s">
        <v>21</v>
      </c>
      <c r="C380" s="38"/>
      <c r="D380" s="38" t="s">
        <v>1313</v>
      </c>
      <c r="E380" s="38" t="s">
        <v>1372</v>
      </c>
      <c r="F380" s="38" t="s">
        <v>1043</v>
      </c>
      <c r="G380" s="38" t="s">
        <v>1041</v>
      </c>
    </row>
    <row r="381" spans="1:7" ht="14.25" customHeight="1" x14ac:dyDescent="0.2">
      <c r="A381" s="39" t="s">
        <v>97</v>
      </c>
      <c r="B381" s="38" t="s">
        <v>37</v>
      </c>
      <c r="C381" s="38"/>
      <c r="D381" s="38" t="s">
        <v>1165</v>
      </c>
      <c r="E381" s="38" t="s">
        <v>1302</v>
      </c>
      <c r="F381" s="38" t="s">
        <v>98</v>
      </c>
      <c r="G381" s="38" t="s">
        <v>90</v>
      </c>
    </row>
    <row r="382" spans="1:7" ht="14.25" customHeight="1" x14ac:dyDescent="0.2">
      <c r="A382" s="23" t="s">
        <v>1120</v>
      </c>
      <c r="B382" s="38" t="str">
        <f>VLOOKUP(A382,'[1]Provider Contacts List with VFC'!$A$12:$U$1505,7,FALSE)</f>
        <v>Pharmacy : chain</v>
      </c>
      <c r="C382" s="38" t="str">
        <f>VLOOKUP(A382,'[1]Provider Contacts List with VFC'!$A$12:$U$1505,2,FALSE)</f>
        <v>The Kroger Co.</v>
      </c>
      <c r="D382" s="38"/>
      <c r="E382" s="38" t="s">
        <v>1320</v>
      </c>
      <c r="F382" s="38" t="s">
        <v>1121</v>
      </c>
      <c r="G382" s="38" t="str">
        <f>VLOOKUP(A382,'[1]Provider Contacts List with VFC'!$A$12:$U$1505,5,FALSE)</f>
        <v>Pender</v>
      </c>
    </row>
    <row r="383" spans="1:7" ht="14.25" customHeight="1" x14ac:dyDescent="0.2">
      <c r="A383" s="42" t="s">
        <v>88</v>
      </c>
      <c r="B383" s="38" t="s">
        <v>17</v>
      </c>
      <c r="C383" s="38"/>
      <c r="D383" s="38" t="s">
        <v>1165</v>
      </c>
      <c r="E383" s="38" t="s">
        <v>1301</v>
      </c>
      <c r="F383" s="38" t="s">
        <v>89</v>
      </c>
      <c r="G383" s="38" t="s">
        <v>90</v>
      </c>
    </row>
    <row r="384" spans="1:7" ht="14.25" customHeight="1" x14ac:dyDescent="0.2">
      <c r="A384" s="23" t="s">
        <v>1116</v>
      </c>
      <c r="B384" s="38" t="str">
        <f>VLOOKUP(A384,'[1]Provider Contacts List with VFC'!$A$12:$U$1505,7,FALSE)</f>
        <v>Pharmacy : independent</v>
      </c>
      <c r="C384" s="38" t="str">
        <f>VLOOKUP(A384,'[1]Provider Contacts List with VFC'!$A$12:$U$1505,2,FALSE)</f>
        <v>Realo Discount Drug Stores of ENC, Inc</v>
      </c>
      <c r="D384" s="38"/>
      <c r="E384" s="38" t="s">
        <v>1216</v>
      </c>
      <c r="F384" s="49" t="s">
        <v>1117</v>
      </c>
      <c r="G384" s="38" t="str">
        <f>VLOOKUP(A384,'[1]Provider Contacts List with VFC'!$A$12:$U$1505,5,FALSE)</f>
        <v>Pender</v>
      </c>
    </row>
    <row r="385" spans="1:7" ht="14.25" customHeight="1" x14ac:dyDescent="0.2">
      <c r="A385" s="38" t="s">
        <v>93</v>
      </c>
      <c r="B385" s="38" t="s">
        <v>1201</v>
      </c>
      <c r="C385" s="38"/>
      <c r="D385" s="38"/>
      <c r="E385" s="38" t="s">
        <v>1320</v>
      </c>
      <c r="F385" s="38" t="s">
        <v>94</v>
      </c>
      <c r="G385" s="38" t="s">
        <v>90</v>
      </c>
    </row>
    <row r="386" spans="1:7" ht="14.25" customHeight="1" x14ac:dyDescent="0.2">
      <c r="A386" s="38" t="s">
        <v>95</v>
      </c>
      <c r="B386" s="38" t="s">
        <v>1201</v>
      </c>
      <c r="C386" s="38" t="s">
        <v>96</v>
      </c>
      <c r="D386" s="38"/>
      <c r="E386" s="38" t="s">
        <v>1320</v>
      </c>
      <c r="F386" s="38" t="s">
        <v>96</v>
      </c>
      <c r="G386" s="38" t="s">
        <v>90</v>
      </c>
    </row>
    <row r="387" spans="1:7" ht="14.25" customHeight="1" x14ac:dyDescent="0.2">
      <c r="A387" s="42" t="s">
        <v>994</v>
      </c>
      <c r="B387" s="38" t="s">
        <v>17</v>
      </c>
      <c r="C387" s="38"/>
      <c r="D387" s="38" t="s">
        <v>1165</v>
      </c>
      <c r="E387" s="38" t="s">
        <v>1301</v>
      </c>
      <c r="F387" s="38" t="s">
        <v>995</v>
      </c>
      <c r="G387" s="38" t="s">
        <v>996</v>
      </c>
    </row>
    <row r="388" spans="1:7" ht="14.25" customHeight="1" x14ac:dyDescent="0.2">
      <c r="A388" s="42" t="s">
        <v>582</v>
      </c>
      <c r="B388" s="38" t="s">
        <v>21</v>
      </c>
      <c r="C388" s="38"/>
      <c r="D388" s="38" t="s">
        <v>1165</v>
      </c>
      <c r="E388" s="38" t="s">
        <v>1325</v>
      </c>
      <c r="F388" s="38" t="s">
        <v>583</v>
      </c>
      <c r="G388" s="38" t="s">
        <v>577</v>
      </c>
    </row>
    <row r="389" spans="1:7" ht="14.25" customHeight="1" x14ac:dyDescent="0.2">
      <c r="A389" s="42" t="s">
        <v>575</v>
      </c>
      <c r="B389" s="38" t="s">
        <v>17</v>
      </c>
      <c r="C389" s="38"/>
      <c r="D389" s="38" t="s">
        <v>1165</v>
      </c>
      <c r="E389" s="38" t="s">
        <v>1301</v>
      </c>
      <c r="F389" s="38" t="s">
        <v>576</v>
      </c>
      <c r="G389" s="38" t="s">
        <v>577</v>
      </c>
    </row>
    <row r="390" spans="1:7" ht="14.25" customHeight="1" x14ac:dyDescent="0.2">
      <c r="A390" s="38" t="s">
        <v>578</v>
      </c>
      <c r="B390" s="38" t="s">
        <v>37</v>
      </c>
      <c r="C390" s="38" t="s">
        <v>579</v>
      </c>
      <c r="D390" s="38" t="s">
        <v>1165</v>
      </c>
      <c r="E390" s="38" t="s">
        <v>1330</v>
      </c>
      <c r="F390" s="38" t="s">
        <v>579</v>
      </c>
      <c r="G390" s="38" t="s">
        <v>577</v>
      </c>
    </row>
    <row r="391" spans="1:7" ht="14.25" customHeight="1" x14ac:dyDescent="0.2">
      <c r="A391" s="40" t="s">
        <v>580</v>
      </c>
      <c r="B391" s="38" t="s">
        <v>1195</v>
      </c>
      <c r="C391" s="38" t="s">
        <v>581</v>
      </c>
      <c r="D391" s="38"/>
      <c r="E391" s="38" t="s">
        <v>1330</v>
      </c>
      <c r="F391" s="38" t="s">
        <v>581</v>
      </c>
      <c r="G391" s="38" t="s">
        <v>577</v>
      </c>
    </row>
    <row r="392" spans="1:7" ht="14.25" customHeight="1" x14ac:dyDescent="0.2">
      <c r="A392" s="40" t="s">
        <v>890</v>
      </c>
      <c r="B392" s="38" t="s">
        <v>342</v>
      </c>
      <c r="C392" s="38" t="s">
        <v>1353</v>
      </c>
      <c r="D392" s="38"/>
      <c r="E392" s="38" t="s">
        <v>1330</v>
      </c>
      <c r="F392" s="38" t="s">
        <v>891</v>
      </c>
      <c r="G392" s="38" t="s">
        <v>887</v>
      </c>
    </row>
    <row r="393" spans="1:7" ht="14.25" customHeight="1" x14ac:dyDescent="0.2">
      <c r="A393" s="42" t="s">
        <v>888</v>
      </c>
      <c r="B393" s="38" t="s">
        <v>17</v>
      </c>
      <c r="C393" s="38"/>
      <c r="D393" s="38" t="s">
        <v>1165</v>
      </c>
      <c r="E393" s="38" t="s">
        <v>1301</v>
      </c>
      <c r="F393" s="38" t="s">
        <v>889</v>
      </c>
      <c r="G393" s="38" t="s">
        <v>887</v>
      </c>
    </row>
    <row r="394" spans="1:7" ht="14.25" customHeight="1" x14ac:dyDescent="0.2">
      <c r="A394" s="42" t="s">
        <v>885</v>
      </c>
      <c r="B394" s="38" t="s">
        <v>21</v>
      </c>
      <c r="C394" s="38" t="s">
        <v>1358</v>
      </c>
      <c r="D394" s="38" t="s">
        <v>1313</v>
      </c>
      <c r="E394" s="38" t="s">
        <v>1356</v>
      </c>
      <c r="F394" s="38" t="s">
        <v>886</v>
      </c>
      <c r="G394" s="38" t="s">
        <v>887</v>
      </c>
    </row>
    <row r="395" spans="1:7" ht="14.25" customHeight="1" x14ac:dyDescent="0.2">
      <c r="A395" s="42" t="s">
        <v>892</v>
      </c>
      <c r="B395" s="38" t="s">
        <v>21</v>
      </c>
      <c r="C395" s="38"/>
      <c r="D395" s="38" t="s">
        <v>1165</v>
      </c>
      <c r="E395" s="38" t="s">
        <v>1325</v>
      </c>
      <c r="F395" s="38" t="s">
        <v>893</v>
      </c>
      <c r="G395" s="38" t="s">
        <v>887</v>
      </c>
    </row>
    <row r="396" spans="1:7" ht="14.25" customHeight="1" x14ac:dyDescent="0.2">
      <c r="A396" s="42" t="s">
        <v>859</v>
      </c>
      <c r="B396" s="38" t="s">
        <v>17</v>
      </c>
      <c r="C396" s="38"/>
      <c r="D396" s="38" t="s">
        <v>1165</v>
      </c>
      <c r="E396" s="38" t="s">
        <v>1240</v>
      </c>
      <c r="F396" s="38" t="s">
        <v>860</v>
      </c>
      <c r="G396" s="38" t="s">
        <v>861</v>
      </c>
    </row>
    <row r="397" spans="1:7" ht="14.25" customHeight="1" x14ac:dyDescent="0.2">
      <c r="A397" s="42" t="s">
        <v>862</v>
      </c>
      <c r="B397" s="38" t="s">
        <v>21</v>
      </c>
      <c r="C397" s="38"/>
      <c r="D397" s="38" t="s">
        <v>1165</v>
      </c>
      <c r="E397" s="38" t="s">
        <v>1325</v>
      </c>
      <c r="F397" s="38" t="s">
        <v>863</v>
      </c>
      <c r="G397" s="38" t="s">
        <v>861</v>
      </c>
    </row>
    <row r="398" spans="1:7" ht="14.25" customHeight="1" x14ac:dyDescent="0.2">
      <c r="A398" s="38" t="s">
        <v>26</v>
      </c>
      <c r="B398" s="38" t="s">
        <v>1201</v>
      </c>
      <c r="C398" s="38"/>
      <c r="D398" s="38"/>
      <c r="E398" s="38" t="s">
        <v>1242</v>
      </c>
      <c r="F398" s="38" t="s">
        <v>27</v>
      </c>
      <c r="G398" s="38" t="s">
        <v>20</v>
      </c>
    </row>
    <row r="399" spans="1:7" ht="14.25" customHeight="1" x14ac:dyDescent="0.2">
      <c r="A399" s="39" t="s">
        <v>38</v>
      </c>
      <c r="B399" s="38" t="s">
        <v>37</v>
      </c>
      <c r="C399" s="38" t="s">
        <v>1226</v>
      </c>
      <c r="D399" s="38" t="s">
        <v>1165</v>
      </c>
      <c r="E399" s="38" t="s">
        <v>1249</v>
      </c>
      <c r="F399" s="38" t="s">
        <v>39</v>
      </c>
      <c r="G399" s="38" t="s">
        <v>20</v>
      </c>
    </row>
    <row r="400" spans="1:7" ht="14.25" customHeight="1" x14ac:dyDescent="0.2">
      <c r="A400" s="38" t="s">
        <v>1151</v>
      </c>
      <c r="B400" s="38" t="s">
        <v>1193</v>
      </c>
      <c r="C400" s="38" t="s">
        <v>1226</v>
      </c>
      <c r="D400" s="38" t="s">
        <v>1165</v>
      </c>
      <c r="E400" s="38" t="s">
        <v>1225</v>
      </c>
      <c r="F400" s="38" t="s">
        <v>1152</v>
      </c>
      <c r="G400" s="38" t="s">
        <v>20</v>
      </c>
    </row>
    <row r="401" spans="1:7" ht="14.25" customHeight="1" x14ac:dyDescent="0.2">
      <c r="A401" s="38" t="s">
        <v>24</v>
      </c>
      <c r="B401" s="38" t="s">
        <v>1201</v>
      </c>
      <c r="C401" s="38" t="s">
        <v>1323</v>
      </c>
      <c r="D401" s="38"/>
      <c r="E401" s="38" t="s">
        <v>1320</v>
      </c>
      <c r="F401" s="38" t="s">
        <v>25</v>
      </c>
      <c r="G401" s="38" t="s">
        <v>20</v>
      </c>
    </row>
    <row r="402" spans="1:7" ht="14.25" customHeight="1" x14ac:dyDescent="0.2">
      <c r="A402" s="40" t="s">
        <v>28</v>
      </c>
      <c r="B402" s="38" t="s">
        <v>1201</v>
      </c>
      <c r="C402" s="38" t="s">
        <v>1324</v>
      </c>
      <c r="D402" s="38"/>
      <c r="E402" s="38" t="s">
        <v>1320</v>
      </c>
      <c r="F402" s="38" t="s">
        <v>29</v>
      </c>
      <c r="G402" s="38" t="s">
        <v>20</v>
      </c>
    </row>
    <row r="403" spans="1:7" ht="14.25" customHeight="1" x14ac:dyDescent="0.2">
      <c r="A403" s="42" t="s">
        <v>18</v>
      </c>
      <c r="B403" s="38" t="s">
        <v>17</v>
      </c>
      <c r="C403" s="38"/>
      <c r="D403" s="38" t="s">
        <v>1165</v>
      </c>
      <c r="E403" s="38" t="s">
        <v>1241</v>
      </c>
      <c r="F403" s="38" t="s">
        <v>19</v>
      </c>
      <c r="G403" s="38" t="s">
        <v>20</v>
      </c>
    </row>
    <row r="404" spans="1:7" ht="14.25" customHeight="1" x14ac:dyDescent="0.2">
      <c r="A404" s="38" t="s">
        <v>22</v>
      </c>
      <c r="B404" s="38" t="s">
        <v>21</v>
      </c>
      <c r="C404" s="38"/>
      <c r="D404" s="38" t="s">
        <v>1313</v>
      </c>
      <c r="E404" s="38" t="s">
        <v>1314</v>
      </c>
      <c r="F404" s="38" t="s">
        <v>23</v>
      </c>
      <c r="G404" s="38" t="s">
        <v>20</v>
      </c>
    </row>
    <row r="405" spans="1:7" ht="14.25" customHeight="1" x14ac:dyDescent="0.2">
      <c r="A405" s="40" t="s">
        <v>31</v>
      </c>
      <c r="B405" s="38" t="s">
        <v>1194</v>
      </c>
      <c r="C405" s="38" t="s">
        <v>32</v>
      </c>
      <c r="D405" s="38"/>
      <c r="E405" s="38" t="s">
        <v>1225</v>
      </c>
      <c r="F405" s="38" t="s">
        <v>32</v>
      </c>
      <c r="G405" s="38" t="s">
        <v>20</v>
      </c>
    </row>
    <row r="406" spans="1:7" ht="14.25" customHeight="1" x14ac:dyDescent="0.2">
      <c r="A406" s="40" t="s">
        <v>35</v>
      </c>
      <c r="B406" s="38" t="s">
        <v>1201</v>
      </c>
      <c r="C406" s="38" t="s">
        <v>1324</v>
      </c>
      <c r="D406" s="38"/>
      <c r="E406" s="38" t="s">
        <v>1320</v>
      </c>
      <c r="F406" s="38" t="s">
        <v>36</v>
      </c>
      <c r="G406" s="38" t="s">
        <v>20</v>
      </c>
    </row>
    <row r="407" spans="1:7" ht="14.25" customHeight="1" x14ac:dyDescent="0.2">
      <c r="A407" s="40" t="s">
        <v>33</v>
      </c>
      <c r="B407" s="38" t="s">
        <v>1201</v>
      </c>
      <c r="C407" s="38" t="s">
        <v>1324</v>
      </c>
      <c r="D407" s="38"/>
      <c r="E407" s="38" t="s">
        <v>1320</v>
      </c>
      <c r="F407" s="38" t="s">
        <v>34</v>
      </c>
      <c r="G407" s="38" t="s">
        <v>20</v>
      </c>
    </row>
    <row r="408" spans="1:7" ht="14.25" customHeight="1" x14ac:dyDescent="0.2">
      <c r="A408" s="42" t="s">
        <v>786</v>
      </c>
      <c r="B408" s="38" t="s">
        <v>21</v>
      </c>
      <c r="C408" s="38" t="s">
        <v>1316</v>
      </c>
      <c r="D408" s="38" t="s">
        <v>1313</v>
      </c>
      <c r="E408" s="38" t="s">
        <v>1314</v>
      </c>
      <c r="F408" s="38" t="s">
        <v>787</v>
      </c>
      <c r="G408" s="38" t="s">
        <v>788</v>
      </c>
    </row>
    <row r="409" spans="1:7" ht="14.25" customHeight="1" x14ac:dyDescent="0.2">
      <c r="A409" s="39" t="s">
        <v>791</v>
      </c>
      <c r="B409" s="38" t="s">
        <v>37</v>
      </c>
      <c r="C409" s="38" t="s">
        <v>1248</v>
      </c>
      <c r="D409" s="38" t="s">
        <v>1165</v>
      </c>
      <c r="E409" s="38" t="s">
        <v>1249</v>
      </c>
      <c r="F409" s="38" t="s">
        <v>792</v>
      </c>
      <c r="G409" s="38" t="s">
        <v>788</v>
      </c>
    </row>
    <row r="410" spans="1:7" ht="14.25" customHeight="1" x14ac:dyDescent="0.2">
      <c r="A410" s="39" t="s">
        <v>793</v>
      </c>
      <c r="B410" s="38" t="s">
        <v>37</v>
      </c>
      <c r="C410" s="38" t="s">
        <v>1248</v>
      </c>
      <c r="D410" s="38" t="s">
        <v>1165</v>
      </c>
      <c r="E410" s="38" t="s">
        <v>1249</v>
      </c>
      <c r="F410" s="44" t="s">
        <v>794</v>
      </c>
      <c r="G410" s="38" t="s">
        <v>788</v>
      </c>
    </row>
    <row r="411" spans="1:7" ht="14.25" customHeight="1" x14ac:dyDescent="0.2">
      <c r="A411" s="42" t="s">
        <v>789</v>
      </c>
      <c r="B411" s="38" t="s">
        <v>17</v>
      </c>
      <c r="C411" s="38"/>
      <c r="D411" s="38" t="s">
        <v>1165</v>
      </c>
      <c r="E411" s="38" t="s">
        <v>1241</v>
      </c>
      <c r="F411" s="38" t="s">
        <v>790</v>
      </c>
      <c r="G411" s="38" t="s">
        <v>788</v>
      </c>
    </row>
    <row r="412" spans="1:7" ht="14.25" customHeight="1" x14ac:dyDescent="0.2">
      <c r="A412" s="40" t="s">
        <v>640</v>
      </c>
      <c r="B412" s="38" t="s">
        <v>1201</v>
      </c>
      <c r="C412" s="38" t="s">
        <v>1207</v>
      </c>
      <c r="D412" s="38"/>
      <c r="E412" s="38" t="s">
        <v>1203</v>
      </c>
      <c r="F412" s="38" t="s">
        <v>641</v>
      </c>
      <c r="G412" s="38" t="s">
        <v>625</v>
      </c>
    </row>
    <row r="413" spans="1:7" ht="14.25" customHeight="1" x14ac:dyDescent="0.2">
      <c r="A413" s="38" t="s">
        <v>628</v>
      </c>
      <c r="B413" s="38" t="s">
        <v>37</v>
      </c>
      <c r="C413" s="38" t="s">
        <v>1303</v>
      </c>
      <c r="D413" s="38" t="s">
        <v>1165</v>
      </c>
      <c r="E413" s="38" t="s">
        <v>1302</v>
      </c>
      <c r="F413" s="38" t="s">
        <v>629</v>
      </c>
      <c r="G413" s="38" t="s">
        <v>625</v>
      </c>
    </row>
    <row r="414" spans="1:7" ht="14.25" customHeight="1" x14ac:dyDescent="0.2">
      <c r="A414" s="40" t="s">
        <v>642</v>
      </c>
      <c r="B414" s="38" t="s">
        <v>1201</v>
      </c>
      <c r="C414" s="38" t="s">
        <v>1210</v>
      </c>
      <c r="D414" s="38"/>
      <c r="E414" s="38" t="s">
        <v>1203</v>
      </c>
      <c r="F414" s="38" t="s">
        <v>643</v>
      </c>
      <c r="G414" s="38" t="s">
        <v>625</v>
      </c>
    </row>
    <row r="415" spans="1:7" ht="14.25" customHeight="1" x14ac:dyDescent="0.2">
      <c r="A415" s="38" t="s">
        <v>1304</v>
      </c>
      <c r="B415" s="38" t="s">
        <v>37</v>
      </c>
      <c r="C415" s="38" t="s">
        <v>1303</v>
      </c>
      <c r="D415" s="38" t="s">
        <v>1165</v>
      </c>
      <c r="E415" s="38" t="s">
        <v>1302</v>
      </c>
      <c r="F415" s="38" t="s">
        <v>631</v>
      </c>
      <c r="G415" s="38" t="s">
        <v>625</v>
      </c>
    </row>
    <row r="416" spans="1:7" ht="14.25" customHeight="1" x14ac:dyDescent="0.2">
      <c r="A416" s="38" t="s">
        <v>630</v>
      </c>
      <c r="B416" s="38" t="s">
        <v>202</v>
      </c>
      <c r="C416" s="38"/>
      <c r="D416" s="38" t="s">
        <v>1165</v>
      </c>
      <c r="E416" s="38" t="s">
        <v>1302</v>
      </c>
      <c r="F416" s="38" t="s">
        <v>631</v>
      </c>
      <c r="G416" s="38" t="s">
        <v>625</v>
      </c>
    </row>
    <row r="417" spans="1:7" ht="14.25" customHeight="1" x14ac:dyDescent="0.2">
      <c r="A417" s="38" t="s">
        <v>632</v>
      </c>
      <c r="B417" s="38" t="s">
        <v>37</v>
      </c>
      <c r="C417" s="38" t="s">
        <v>1303</v>
      </c>
      <c r="D417" s="38" t="s">
        <v>1165</v>
      </c>
      <c r="E417" s="38" t="s">
        <v>1302</v>
      </c>
      <c r="F417" s="38" t="s">
        <v>633</v>
      </c>
      <c r="G417" s="38" t="s">
        <v>625</v>
      </c>
    </row>
    <row r="418" spans="1:7" ht="14.25" customHeight="1" x14ac:dyDescent="0.2">
      <c r="A418" s="38" t="s">
        <v>634</v>
      </c>
      <c r="B418" s="38" t="s">
        <v>37</v>
      </c>
      <c r="C418" s="38" t="s">
        <v>1303</v>
      </c>
      <c r="D418" s="38" t="s">
        <v>1165</v>
      </c>
      <c r="E418" s="38" t="s">
        <v>1302</v>
      </c>
      <c r="F418" s="38" t="s">
        <v>635</v>
      </c>
      <c r="G418" s="38" t="s">
        <v>625</v>
      </c>
    </row>
    <row r="419" spans="1:7" ht="14.25" customHeight="1" x14ac:dyDescent="0.2">
      <c r="A419" s="42" t="s">
        <v>626</v>
      </c>
      <c r="B419" s="38" t="s">
        <v>17</v>
      </c>
      <c r="C419" s="38"/>
      <c r="D419" s="38" t="s">
        <v>1165</v>
      </c>
      <c r="E419" s="38" t="s">
        <v>1301</v>
      </c>
      <c r="F419" s="38" t="s">
        <v>627</v>
      </c>
      <c r="G419" s="38" t="s">
        <v>625</v>
      </c>
    </row>
    <row r="420" spans="1:7" ht="14.25" customHeight="1" x14ac:dyDescent="0.2">
      <c r="A420" s="40" t="s">
        <v>644</v>
      </c>
      <c r="B420" s="38" t="s">
        <v>1194</v>
      </c>
      <c r="C420" s="38" t="s">
        <v>1303</v>
      </c>
      <c r="D420" s="38"/>
      <c r="E420" s="38" t="s">
        <v>1302</v>
      </c>
      <c r="F420" s="38" t="s">
        <v>645</v>
      </c>
      <c r="G420" s="38" t="s">
        <v>625</v>
      </c>
    </row>
    <row r="421" spans="1:7" ht="14.25" customHeight="1" x14ac:dyDescent="0.2">
      <c r="A421" s="38" t="s">
        <v>636</v>
      </c>
      <c r="B421" s="38" t="s">
        <v>37</v>
      </c>
      <c r="C421" s="38" t="s">
        <v>1303</v>
      </c>
      <c r="D421" s="38" t="s">
        <v>1165</v>
      </c>
      <c r="E421" s="38" t="s">
        <v>1302</v>
      </c>
      <c r="F421" s="38" t="s">
        <v>637</v>
      </c>
      <c r="G421" s="38" t="s">
        <v>625</v>
      </c>
    </row>
    <row r="422" spans="1:7" ht="14.25" customHeight="1" x14ac:dyDescent="0.2">
      <c r="A422" s="38" t="s">
        <v>623</v>
      </c>
      <c r="B422" s="38" t="s">
        <v>21</v>
      </c>
      <c r="C422" s="38"/>
      <c r="D422" s="38" t="s">
        <v>1313</v>
      </c>
      <c r="E422" s="38" t="s">
        <v>1356</v>
      </c>
      <c r="F422" s="38" t="s">
        <v>624</v>
      </c>
      <c r="G422" s="38" t="s">
        <v>625</v>
      </c>
    </row>
    <row r="423" spans="1:7" ht="14.25" customHeight="1" x14ac:dyDescent="0.2">
      <c r="A423" s="40" t="s">
        <v>646</v>
      </c>
      <c r="B423" s="38" t="s">
        <v>1194</v>
      </c>
      <c r="C423" s="38" t="s">
        <v>1303</v>
      </c>
      <c r="D423" s="38"/>
      <c r="E423" s="38" t="s">
        <v>1302</v>
      </c>
      <c r="F423" s="38" t="s">
        <v>647</v>
      </c>
      <c r="G423" s="38" t="s">
        <v>625</v>
      </c>
    </row>
    <row r="424" spans="1:7" ht="14.25" customHeight="1" x14ac:dyDescent="0.2">
      <c r="A424" s="39" t="s">
        <v>638</v>
      </c>
      <c r="B424" s="38" t="str">
        <f>VLOOKUP(A424,'[1]Provider Contacts List with VFC'!$A$12:$U$1505,7,FALSE)</f>
        <v>Health center : student</v>
      </c>
      <c r="C424" s="38" t="str">
        <f>VLOOKUP(A424,'[1]Provider Contacts List with VFC'!$A$12:$U$1505,2,FALSE)</f>
        <v>University of North Carolina at Pembroke</v>
      </c>
      <c r="D424" s="38"/>
      <c r="E424" s="38" t="s">
        <v>1225</v>
      </c>
      <c r="F424" s="38" t="s">
        <v>639</v>
      </c>
      <c r="G424" s="38" t="str">
        <f>VLOOKUP(A424,'[1]Provider Contacts List with VFC'!$A$12:$U$1505,5,FALSE)</f>
        <v>Robeson</v>
      </c>
    </row>
    <row r="425" spans="1:7" ht="14.25" customHeight="1" x14ac:dyDescent="0.2">
      <c r="A425" s="42" t="s">
        <v>260</v>
      </c>
      <c r="B425" s="38" t="s">
        <v>21</v>
      </c>
      <c r="C425" s="38" t="s">
        <v>1355</v>
      </c>
      <c r="D425" s="38" t="s">
        <v>1313</v>
      </c>
      <c r="E425" s="38" t="s">
        <v>1356</v>
      </c>
      <c r="F425" s="38" t="s">
        <v>261</v>
      </c>
      <c r="G425" s="38" t="s">
        <v>262</v>
      </c>
    </row>
    <row r="426" spans="1:7" ht="14.25" customHeight="1" x14ac:dyDescent="0.2">
      <c r="A426" s="38" t="s">
        <v>273</v>
      </c>
      <c r="B426" s="38" t="s">
        <v>1201</v>
      </c>
      <c r="C426" s="38"/>
      <c r="D426" s="41"/>
      <c r="E426" s="38" t="s">
        <v>1320</v>
      </c>
      <c r="F426" s="38" t="s">
        <v>274</v>
      </c>
      <c r="G426" s="38" t="s">
        <v>262</v>
      </c>
    </row>
    <row r="427" spans="1:7" ht="14.25" customHeight="1" x14ac:dyDescent="0.2">
      <c r="A427" s="38" t="s">
        <v>267</v>
      </c>
      <c r="B427" s="38" t="s">
        <v>1201</v>
      </c>
      <c r="C427" s="38"/>
      <c r="D427" s="41"/>
      <c r="E427" s="38" t="s">
        <v>1242</v>
      </c>
      <c r="F427" s="38" t="s">
        <v>268</v>
      </c>
      <c r="G427" s="38" t="s">
        <v>262</v>
      </c>
    </row>
    <row r="428" spans="1:7" ht="14.25" customHeight="1" x14ac:dyDescent="0.2">
      <c r="A428" s="38" t="s">
        <v>269</v>
      </c>
      <c r="B428" s="38" t="s">
        <v>37</v>
      </c>
      <c r="C428" s="38" t="s">
        <v>1164</v>
      </c>
      <c r="D428" s="38" t="s">
        <v>1165</v>
      </c>
      <c r="E428" s="38" t="s">
        <v>1166</v>
      </c>
      <c r="F428" s="38" t="s">
        <v>270</v>
      </c>
      <c r="G428" s="38" t="s">
        <v>262</v>
      </c>
    </row>
    <row r="429" spans="1:7" ht="14.25" customHeight="1" x14ac:dyDescent="0.2">
      <c r="A429" s="38" t="s">
        <v>271</v>
      </c>
      <c r="B429" s="38" t="s">
        <v>1201</v>
      </c>
      <c r="C429" s="38"/>
      <c r="D429" s="41"/>
      <c r="E429" s="38" t="s">
        <v>1242</v>
      </c>
      <c r="F429" s="38" t="s">
        <v>272</v>
      </c>
      <c r="G429" s="38" t="s">
        <v>262</v>
      </c>
    </row>
    <row r="430" spans="1:7" ht="14.25" customHeight="1" x14ac:dyDescent="0.2">
      <c r="A430" s="42" t="s">
        <v>263</v>
      </c>
      <c r="B430" s="38" t="s">
        <v>17</v>
      </c>
      <c r="C430" s="38"/>
      <c r="D430" s="38" t="s">
        <v>1165</v>
      </c>
      <c r="E430" s="38" t="s">
        <v>1241</v>
      </c>
      <c r="F430" s="38" t="s">
        <v>264</v>
      </c>
      <c r="G430" s="38" t="s">
        <v>262</v>
      </c>
    </row>
    <row r="431" spans="1:7" ht="14.25" customHeight="1" x14ac:dyDescent="0.2">
      <c r="A431" s="42" t="s">
        <v>265</v>
      </c>
      <c r="B431" s="38" t="s">
        <v>21</v>
      </c>
      <c r="C431" s="38" t="s">
        <v>1312</v>
      </c>
      <c r="D431" s="38" t="s">
        <v>1313</v>
      </c>
      <c r="E431" s="38" t="s">
        <v>1314</v>
      </c>
      <c r="F431" s="38" t="s">
        <v>266</v>
      </c>
      <c r="G431" s="38" t="s">
        <v>262</v>
      </c>
    </row>
    <row r="432" spans="1:7" ht="14.25" customHeight="1" x14ac:dyDescent="0.2">
      <c r="A432" s="39" t="s">
        <v>319</v>
      </c>
      <c r="B432" s="38" t="s">
        <v>37</v>
      </c>
      <c r="C432" s="38" t="s">
        <v>277</v>
      </c>
      <c r="D432" s="38" t="s">
        <v>1165</v>
      </c>
      <c r="E432" s="38" t="s">
        <v>1166</v>
      </c>
      <c r="F432" s="38" t="s">
        <v>320</v>
      </c>
      <c r="G432" s="38" t="s">
        <v>316</v>
      </c>
    </row>
    <row r="433" spans="1:7" ht="14.25" customHeight="1" x14ac:dyDescent="0.2">
      <c r="A433" s="39" t="s">
        <v>321</v>
      </c>
      <c r="B433" s="38" t="s">
        <v>37</v>
      </c>
      <c r="C433" s="38" t="s">
        <v>277</v>
      </c>
      <c r="D433" s="38" t="s">
        <v>1165</v>
      </c>
      <c r="E433" s="38" t="s">
        <v>1166</v>
      </c>
      <c r="F433" s="38" t="s">
        <v>322</v>
      </c>
      <c r="G433" s="38" t="s">
        <v>316</v>
      </c>
    </row>
    <row r="434" spans="1:7" ht="14.25" customHeight="1" x14ac:dyDescent="0.2">
      <c r="A434" s="42" t="s">
        <v>314</v>
      </c>
      <c r="B434" s="38" t="s">
        <v>21</v>
      </c>
      <c r="C434" s="38" t="s">
        <v>1318</v>
      </c>
      <c r="D434" s="38" t="s">
        <v>1313</v>
      </c>
      <c r="E434" s="38" t="s">
        <v>1314</v>
      </c>
      <c r="F434" s="38" t="s">
        <v>315</v>
      </c>
      <c r="G434" s="38" t="s">
        <v>316</v>
      </c>
    </row>
    <row r="435" spans="1:7" ht="14.25" customHeight="1" x14ac:dyDescent="0.2">
      <c r="A435" s="42" t="s">
        <v>317</v>
      </c>
      <c r="B435" s="38" t="s">
        <v>17</v>
      </c>
      <c r="C435" s="38"/>
      <c r="D435" s="38" t="s">
        <v>1165</v>
      </c>
      <c r="E435" s="38" t="s">
        <v>1240</v>
      </c>
      <c r="F435" s="38" t="s">
        <v>318</v>
      </c>
      <c r="G435" s="38" t="s">
        <v>316</v>
      </c>
    </row>
    <row r="436" spans="1:7" ht="14.25" customHeight="1" x14ac:dyDescent="0.2">
      <c r="A436" s="39" t="s">
        <v>323</v>
      </c>
      <c r="B436" s="38" t="s">
        <v>37</v>
      </c>
      <c r="C436" s="38" t="s">
        <v>277</v>
      </c>
      <c r="D436" s="38" t="s">
        <v>1165</v>
      </c>
      <c r="E436" s="38" t="s">
        <v>1166</v>
      </c>
      <c r="F436" s="38" t="s">
        <v>324</v>
      </c>
      <c r="G436" s="38" t="s">
        <v>316</v>
      </c>
    </row>
    <row r="437" spans="1:7" ht="14.25" customHeight="1" x14ac:dyDescent="0.2">
      <c r="A437" s="39" t="s">
        <v>1118</v>
      </c>
      <c r="B437" s="38" t="s">
        <v>37</v>
      </c>
      <c r="C437" s="38" t="s">
        <v>1361</v>
      </c>
      <c r="D437" s="38" t="s">
        <v>1165</v>
      </c>
      <c r="E437" s="38" t="s">
        <v>1360</v>
      </c>
      <c r="F437" s="38" t="s">
        <v>1119</v>
      </c>
      <c r="G437" s="38" t="s">
        <v>354</v>
      </c>
    </row>
    <row r="438" spans="1:7" ht="14.25" customHeight="1" x14ac:dyDescent="0.2">
      <c r="A438" s="39" t="s">
        <v>357</v>
      </c>
      <c r="B438" s="38" t="s">
        <v>37</v>
      </c>
      <c r="C438" s="38" t="s">
        <v>1361</v>
      </c>
      <c r="D438" s="38" t="s">
        <v>1165</v>
      </c>
      <c r="E438" s="38" t="s">
        <v>1360</v>
      </c>
      <c r="F438" s="38" t="s">
        <v>358</v>
      </c>
      <c r="G438" s="38" t="s">
        <v>354</v>
      </c>
    </row>
    <row r="439" spans="1:7" ht="14.25" customHeight="1" x14ac:dyDescent="0.2">
      <c r="A439" s="42" t="s">
        <v>352</v>
      </c>
      <c r="B439" s="38" t="s">
        <v>17</v>
      </c>
      <c r="C439" s="38"/>
      <c r="D439" s="38" t="s">
        <v>1165</v>
      </c>
      <c r="E439" s="38" t="s">
        <v>1240</v>
      </c>
      <c r="F439" s="38" t="s">
        <v>353</v>
      </c>
      <c r="G439" s="38" t="s">
        <v>354</v>
      </c>
    </row>
    <row r="440" spans="1:7" ht="14.25" customHeight="1" x14ac:dyDescent="0.2">
      <c r="A440" s="39" t="s">
        <v>355</v>
      </c>
      <c r="B440" s="38" t="s">
        <v>21</v>
      </c>
      <c r="C440" s="38"/>
      <c r="D440" s="38" t="s">
        <v>1165</v>
      </c>
      <c r="E440" s="38" t="s">
        <v>1325</v>
      </c>
      <c r="F440" s="38" t="s">
        <v>356</v>
      </c>
      <c r="G440" s="38" t="s">
        <v>354</v>
      </c>
    </row>
    <row r="441" spans="1:7" ht="14.25" customHeight="1" x14ac:dyDescent="0.2">
      <c r="A441" s="38" t="s">
        <v>359</v>
      </c>
      <c r="B441" s="38" t="s">
        <v>1342</v>
      </c>
      <c r="C441" s="38" t="s">
        <v>1343</v>
      </c>
      <c r="D441" s="38"/>
      <c r="E441" s="38" t="s">
        <v>1320</v>
      </c>
      <c r="F441" s="38" t="s">
        <v>360</v>
      </c>
      <c r="G441" s="38" t="s">
        <v>354</v>
      </c>
    </row>
    <row r="442" spans="1:7" ht="14.25" customHeight="1" x14ac:dyDescent="0.2">
      <c r="A442" s="39" t="s">
        <v>564</v>
      </c>
      <c r="B442" s="38" t="s">
        <v>37</v>
      </c>
      <c r="C442" s="38" t="s">
        <v>1177</v>
      </c>
      <c r="D442" s="38" t="s">
        <v>1165</v>
      </c>
      <c r="E442" s="38" t="s">
        <v>1166</v>
      </c>
      <c r="F442" s="38" t="s">
        <v>565</v>
      </c>
      <c r="G442" s="38" t="s">
        <v>561</v>
      </c>
    </row>
    <row r="443" spans="1:7" ht="14.25" customHeight="1" x14ac:dyDescent="0.2">
      <c r="A443" s="39" t="s">
        <v>566</v>
      </c>
      <c r="B443" s="38" t="s">
        <v>37</v>
      </c>
      <c r="C443" s="38" t="s">
        <v>1177</v>
      </c>
      <c r="D443" s="38" t="s">
        <v>1165</v>
      </c>
      <c r="E443" s="38" t="s">
        <v>1166</v>
      </c>
      <c r="F443" s="38" t="s">
        <v>567</v>
      </c>
      <c r="G443" s="38" t="s">
        <v>561</v>
      </c>
    </row>
    <row r="444" spans="1:7" ht="14.25" customHeight="1" x14ac:dyDescent="0.2">
      <c r="A444" s="39" t="s">
        <v>568</v>
      </c>
      <c r="B444" s="38" t="s">
        <v>37</v>
      </c>
      <c r="C444" s="38" t="s">
        <v>1248</v>
      </c>
      <c r="D444" s="38" t="s">
        <v>1165</v>
      </c>
      <c r="E444" s="38" t="s">
        <v>1249</v>
      </c>
      <c r="F444" s="38" t="s">
        <v>569</v>
      </c>
      <c r="G444" s="38" t="s">
        <v>561</v>
      </c>
    </row>
    <row r="445" spans="1:7" ht="14.25" customHeight="1" x14ac:dyDescent="0.2">
      <c r="A445" s="39" t="s">
        <v>1259</v>
      </c>
      <c r="B445" s="38" t="s">
        <v>37</v>
      </c>
      <c r="C445" s="38" t="s">
        <v>1248</v>
      </c>
      <c r="D445" s="38" t="s">
        <v>1165</v>
      </c>
      <c r="E445" s="38" t="s">
        <v>1249</v>
      </c>
      <c r="F445" s="38" t="s">
        <v>1260</v>
      </c>
      <c r="G445" s="38" t="s">
        <v>561</v>
      </c>
    </row>
    <row r="446" spans="1:7" ht="14.25" customHeight="1" x14ac:dyDescent="0.2">
      <c r="A446" s="39" t="s">
        <v>1263</v>
      </c>
      <c r="B446" s="38" t="s">
        <v>37</v>
      </c>
      <c r="C446" s="38" t="s">
        <v>1248</v>
      </c>
      <c r="D446" s="38" t="s">
        <v>1165</v>
      </c>
      <c r="E446" s="38" t="s">
        <v>1249</v>
      </c>
      <c r="F446" s="38" t="s">
        <v>1264</v>
      </c>
      <c r="G446" s="38" t="s">
        <v>561</v>
      </c>
    </row>
    <row r="447" spans="1:7" ht="14.25" customHeight="1" x14ac:dyDescent="0.2">
      <c r="A447" s="42" t="s">
        <v>559</v>
      </c>
      <c r="B447" s="38" t="s">
        <v>17</v>
      </c>
      <c r="C447" s="38"/>
      <c r="D447" s="38" t="s">
        <v>1165</v>
      </c>
      <c r="E447" s="38" t="s">
        <v>1301</v>
      </c>
      <c r="F447" s="38" t="s">
        <v>560</v>
      </c>
      <c r="G447" s="38" t="s">
        <v>561</v>
      </c>
    </row>
    <row r="448" spans="1:7" ht="14.25" customHeight="1" x14ac:dyDescent="0.2">
      <c r="A448" s="42" t="s">
        <v>562</v>
      </c>
      <c r="B448" s="38" t="s">
        <v>21</v>
      </c>
      <c r="C448" s="38"/>
      <c r="D448" s="38" t="s">
        <v>1313</v>
      </c>
      <c r="E448" s="38" t="s">
        <v>1356</v>
      </c>
      <c r="F448" s="38" t="s">
        <v>563</v>
      </c>
      <c r="G448" s="38" t="s">
        <v>561</v>
      </c>
    </row>
    <row r="449" spans="1:7" ht="14.25" customHeight="1" x14ac:dyDescent="0.2">
      <c r="A449" s="39" t="s">
        <v>1002</v>
      </c>
      <c r="B449" s="38" t="s">
        <v>133</v>
      </c>
      <c r="C449" s="38"/>
      <c r="D449" s="38" t="s">
        <v>1165</v>
      </c>
      <c r="E449" s="38" t="s">
        <v>1247</v>
      </c>
      <c r="F449" s="38" t="s">
        <v>1003</v>
      </c>
      <c r="G449" s="38" t="s">
        <v>999</v>
      </c>
    </row>
    <row r="450" spans="1:7" ht="14.25" customHeight="1" x14ac:dyDescent="0.2">
      <c r="A450" s="42" t="s">
        <v>1000</v>
      </c>
      <c r="B450" s="38" t="s">
        <v>17</v>
      </c>
      <c r="C450" s="38"/>
      <c r="D450" s="38" t="s">
        <v>1165</v>
      </c>
      <c r="E450" s="38" t="s">
        <v>1241</v>
      </c>
      <c r="F450" s="38" t="s">
        <v>1001</v>
      </c>
      <c r="G450" s="38" t="s">
        <v>999</v>
      </c>
    </row>
    <row r="451" spans="1:7" ht="14.25" customHeight="1" x14ac:dyDescent="0.2">
      <c r="A451" s="42" t="s">
        <v>997</v>
      </c>
      <c r="B451" s="38" t="s">
        <v>21</v>
      </c>
      <c r="C451" s="38"/>
      <c r="D451" s="38" t="s">
        <v>1165</v>
      </c>
      <c r="E451" s="38" t="s">
        <v>1325</v>
      </c>
      <c r="F451" s="38" t="s">
        <v>998</v>
      </c>
      <c r="G451" s="38" t="s">
        <v>999</v>
      </c>
    </row>
    <row r="452" spans="1:7" ht="14.25" customHeight="1" x14ac:dyDescent="0.2">
      <c r="A452" s="40" t="s">
        <v>1004</v>
      </c>
      <c r="B452" s="38" t="s">
        <v>342</v>
      </c>
      <c r="C452" s="38" t="s">
        <v>1303</v>
      </c>
      <c r="D452" s="38"/>
      <c r="E452" s="38" t="s">
        <v>1302</v>
      </c>
      <c r="F452" s="38" t="s">
        <v>1005</v>
      </c>
      <c r="G452" s="38" t="s">
        <v>999</v>
      </c>
    </row>
    <row r="453" spans="1:7" ht="14.25" customHeight="1" x14ac:dyDescent="0.2">
      <c r="A453" s="40" t="s">
        <v>104</v>
      </c>
      <c r="B453" s="38" t="s">
        <v>1201</v>
      </c>
      <c r="C453" s="38" t="s">
        <v>289</v>
      </c>
      <c r="D453" s="38"/>
      <c r="E453" s="38" t="s">
        <v>1320</v>
      </c>
      <c r="F453" s="38" t="s">
        <v>105</v>
      </c>
      <c r="G453" s="38" t="s">
        <v>101</v>
      </c>
    </row>
    <row r="454" spans="1:7" ht="14.25" customHeight="1" x14ac:dyDescent="0.2">
      <c r="A454" s="42" t="s">
        <v>99</v>
      </c>
      <c r="B454" s="38" t="s">
        <v>17</v>
      </c>
      <c r="C454" s="38"/>
      <c r="D454" s="38" t="s">
        <v>1165</v>
      </c>
      <c r="E454" s="38" t="s">
        <v>1240</v>
      </c>
      <c r="F454" s="38" t="s">
        <v>100</v>
      </c>
      <c r="G454" s="38" t="s">
        <v>101</v>
      </c>
    </row>
    <row r="455" spans="1:7" ht="14.25" customHeight="1" x14ac:dyDescent="0.2">
      <c r="A455" s="42" t="s">
        <v>102</v>
      </c>
      <c r="B455" s="38" t="s">
        <v>21</v>
      </c>
      <c r="C455" s="38" t="s">
        <v>1375</v>
      </c>
      <c r="D455" s="38" t="s">
        <v>1313</v>
      </c>
      <c r="E455" s="38" t="s">
        <v>1372</v>
      </c>
      <c r="F455" s="38" t="s">
        <v>103</v>
      </c>
      <c r="G455" s="38" t="s">
        <v>101</v>
      </c>
    </row>
    <row r="456" spans="1:7" ht="14.25" customHeight="1" x14ac:dyDescent="0.2">
      <c r="A456" s="42" t="s">
        <v>178</v>
      </c>
      <c r="B456" s="38" t="s">
        <v>21</v>
      </c>
      <c r="C456" s="38"/>
      <c r="D456" s="38" t="s">
        <v>1165</v>
      </c>
      <c r="E456" s="38" t="s">
        <v>1325</v>
      </c>
      <c r="F456" s="38" t="s">
        <v>179</v>
      </c>
      <c r="G456" s="38" t="s">
        <v>177</v>
      </c>
    </row>
    <row r="457" spans="1:7" ht="14.25" customHeight="1" x14ac:dyDescent="0.2">
      <c r="A457" s="42" t="s">
        <v>175</v>
      </c>
      <c r="B457" s="38" t="s">
        <v>17</v>
      </c>
      <c r="C457" s="38"/>
      <c r="D457" s="38" t="s">
        <v>1165</v>
      </c>
      <c r="E457" s="38" t="s">
        <v>1240</v>
      </c>
      <c r="F457" s="38" t="s">
        <v>176</v>
      </c>
      <c r="G457" s="38" t="s">
        <v>177</v>
      </c>
    </row>
    <row r="458" spans="1:7" ht="14.25" customHeight="1" x14ac:dyDescent="0.2">
      <c r="A458" s="39" t="s">
        <v>752</v>
      </c>
      <c r="B458" s="38" t="s">
        <v>37</v>
      </c>
      <c r="C458" s="38" t="s">
        <v>1284</v>
      </c>
      <c r="D458" s="38" t="s">
        <v>1165</v>
      </c>
      <c r="E458" s="38" t="s">
        <v>1249</v>
      </c>
      <c r="F458" s="38" t="s">
        <v>753</v>
      </c>
      <c r="G458" s="38" t="s">
        <v>749</v>
      </c>
    </row>
    <row r="459" spans="1:7" ht="14.25" customHeight="1" x14ac:dyDescent="0.2">
      <c r="A459" s="42" t="s">
        <v>750</v>
      </c>
      <c r="B459" s="38" t="s">
        <v>21</v>
      </c>
      <c r="C459" s="38"/>
      <c r="D459" s="38" t="s">
        <v>1165</v>
      </c>
      <c r="E459" s="38" t="s">
        <v>1325</v>
      </c>
      <c r="F459" s="38" t="s">
        <v>751</v>
      </c>
      <c r="G459" s="38" t="s">
        <v>749</v>
      </c>
    </row>
    <row r="460" spans="1:7" ht="14.25" customHeight="1" x14ac:dyDescent="0.2">
      <c r="A460" s="42" t="s">
        <v>754</v>
      </c>
      <c r="B460" s="38" t="s">
        <v>21</v>
      </c>
      <c r="C460" s="38"/>
      <c r="D460" s="38" t="s">
        <v>1165</v>
      </c>
      <c r="E460" s="38" t="s">
        <v>1325</v>
      </c>
      <c r="F460" s="38" t="s">
        <v>755</v>
      </c>
      <c r="G460" s="38" t="s">
        <v>749</v>
      </c>
    </row>
    <row r="461" spans="1:7" ht="14.25" customHeight="1" x14ac:dyDescent="0.2">
      <c r="A461" s="42" t="s">
        <v>747</v>
      </c>
      <c r="B461" s="38" t="s">
        <v>17</v>
      </c>
      <c r="C461" s="38"/>
      <c r="D461" s="38" t="s">
        <v>1165</v>
      </c>
      <c r="E461" s="38" t="s">
        <v>1240</v>
      </c>
      <c r="F461" s="38" t="s">
        <v>748</v>
      </c>
      <c r="G461" s="38" t="s">
        <v>749</v>
      </c>
    </row>
    <row r="462" spans="1:7" ht="14.25" customHeight="1" x14ac:dyDescent="0.2">
      <c r="A462" s="40" t="s">
        <v>902</v>
      </c>
      <c r="B462" s="38" t="s">
        <v>1198</v>
      </c>
      <c r="C462" s="38" t="s">
        <v>1370</v>
      </c>
      <c r="D462" s="38" t="s">
        <v>1165</v>
      </c>
      <c r="E462" s="38" t="s">
        <v>1360</v>
      </c>
      <c r="F462" s="38" t="s">
        <v>903</v>
      </c>
      <c r="G462" s="38" t="s">
        <v>901</v>
      </c>
    </row>
    <row r="463" spans="1:7" ht="14.25" customHeight="1" x14ac:dyDescent="0.2">
      <c r="A463" s="42" t="s">
        <v>904</v>
      </c>
      <c r="B463" s="38" t="s">
        <v>21</v>
      </c>
      <c r="C463" s="38"/>
      <c r="D463" s="38" t="s">
        <v>1165</v>
      </c>
      <c r="E463" s="38" t="s">
        <v>1325</v>
      </c>
      <c r="F463" s="38" t="s">
        <v>905</v>
      </c>
      <c r="G463" s="38" t="s">
        <v>901</v>
      </c>
    </row>
    <row r="464" spans="1:7" ht="14.25" customHeight="1" x14ac:dyDescent="0.2">
      <c r="A464" s="42" t="s">
        <v>899</v>
      </c>
      <c r="B464" s="38" t="s">
        <v>17</v>
      </c>
      <c r="C464" s="38"/>
      <c r="D464" s="38" t="s">
        <v>1165</v>
      </c>
      <c r="E464" s="38" t="s">
        <v>1240</v>
      </c>
      <c r="F464" s="38" t="s">
        <v>900</v>
      </c>
      <c r="G464" s="38" t="s">
        <v>901</v>
      </c>
    </row>
    <row r="465" spans="1:7" ht="14.25" customHeight="1" x14ac:dyDescent="0.2">
      <c r="A465" s="39" t="s">
        <v>527</v>
      </c>
      <c r="B465" s="38" t="s">
        <v>37</v>
      </c>
      <c r="C465" s="38" t="s">
        <v>1361</v>
      </c>
      <c r="D465" s="38" t="s">
        <v>1165</v>
      </c>
      <c r="E465" s="38" t="s">
        <v>1360</v>
      </c>
      <c r="F465" s="38" t="s">
        <v>528</v>
      </c>
      <c r="G465" s="38" t="s">
        <v>526</v>
      </c>
    </row>
    <row r="466" spans="1:7" ht="14.25" customHeight="1" x14ac:dyDescent="0.2">
      <c r="A466" s="42" t="s">
        <v>529</v>
      </c>
      <c r="B466" s="38" t="s">
        <v>21</v>
      </c>
      <c r="C466" s="38" t="s">
        <v>1326</v>
      </c>
      <c r="D466" s="38" t="s">
        <v>1165</v>
      </c>
      <c r="E466" s="38" t="s">
        <v>1325</v>
      </c>
      <c r="F466" s="38" t="s">
        <v>530</v>
      </c>
      <c r="G466" s="38" t="s">
        <v>526</v>
      </c>
    </row>
    <row r="467" spans="1:7" ht="14.25" customHeight="1" x14ac:dyDescent="0.2">
      <c r="A467" s="42" t="s">
        <v>524</v>
      </c>
      <c r="B467" s="38" t="s">
        <v>17</v>
      </c>
      <c r="C467" s="38"/>
      <c r="D467" s="38" t="s">
        <v>1165</v>
      </c>
      <c r="E467" s="38" t="s">
        <v>1240</v>
      </c>
      <c r="F467" s="38" t="s">
        <v>525</v>
      </c>
      <c r="G467" s="38" t="s">
        <v>526</v>
      </c>
    </row>
    <row r="468" spans="1:7" ht="14.25" customHeight="1" x14ac:dyDescent="0.2">
      <c r="A468" s="42" t="s">
        <v>1029</v>
      </c>
      <c r="B468" s="38" t="s">
        <v>17</v>
      </c>
      <c r="C468" s="38"/>
      <c r="D468" s="38" t="s">
        <v>1165</v>
      </c>
      <c r="E468" s="38" t="s">
        <v>1301</v>
      </c>
      <c r="F468" s="38" t="s">
        <v>1030</v>
      </c>
      <c r="G468" s="38" t="s">
        <v>1031</v>
      </c>
    </row>
    <row r="469" spans="1:7" ht="14.25" customHeight="1" x14ac:dyDescent="0.2">
      <c r="A469" s="23" t="s">
        <v>1095</v>
      </c>
      <c r="B469" s="38" t="str">
        <f>VLOOKUP(A469,'[1]Provider Contacts List with VFC'!$A$12:$U$1505,7,FALSE)</f>
        <v>Pharmacy : chain</v>
      </c>
      <c r="C469" s="38" t="str">
        <f>VLOOKUP(A469,'[1]Provider Contacts List with VFC'!$A$12:$U$1505,2,FALSE)</f>
        <v>The Kroger Co.</v>
      </c>
      <c r="D469" s="38"/>
      <c r="E469" s="38" t="s">
        <v>1320</v>
      </c>
      <c r="F469" s="38" t="s">
        <v>1096</v>
      </c>
      <c r="G469" s="38" t="str">
        <f>VLOOKUP(A469,'[1]Provider Contacts List with VFC'!$A$12:$U$1505,5,FALSE)</f>
        <v>Union</v>
      </c>
    </row>
    <row r="470" spans="1:7" ht="14.25" customHeight="1" x14ac:dyDescent="0.2">
      <c r="A470" s="23" t="s">
        <v>1097</v>
      </c>
      <c r="B470" s="38" t="str">
        <f>VLOOKUP(A470,'[1]Provider Contacts List with VFC'!$A$12:$U$1505,7,FALSE)</f>
        <v>Pharmacy : chain</v>
      </c>
      <c r="C470" s="38" t="str">
        <f>VLOOKUP(A470,'[1]Provider Contacts List with VFC'!$A$12:$U$1505,2,FALSE)</f>
        <v>The Kroger Co.</v>
      </c>
      <c r="D470" s="38"/>
      <c r="E470" s="38" t="s">
        <v>1320</v>
      </c>
      <c r="F470" s="38" t="s">
        <v>1098</v>
      </c>
      <c r="G470" s="38" t="str">
        <f>VLOOKUP(A470,'[1]Provider Contacts List with VFC'!$A$12:$U$1505,5,FALSE)</f>
        <v>Union</v>
      </c>
    </row>
    <row r="471" spans="1:7" ht="14.25" customHeight="1" x14ac:dyDescent="0.2">
      <c r="A471" s="23" t="s">
        <v>1099</v>
      </c>
      <c r="B471" s="38" t="str">
        <f>VLOOKUP(A471,'[1]Provider Contacts List with VFC'!$A$12:$U$1505,7,FALSE)</f>
        <v>Pharmacy : chain</v>
      </c>
      <c r="C471" s="38" t="str">
        <f>VLOOKUP(A471,'[1]Provider Contacts List with VFC'!$A$12:$U$1505,2,FALSE)</f>
        <v>The Kroger Co.</v>
      </c>
      <c r="D471" s="38"/>
      <c r="E471" s="38" t="s">
        <v>1320</v>
      </c>
      <c r="F471" s="38" t="s">
        <v>1100</v>
      </c>
      <c r="G471" s="38" t="str">
        <f>VLOOKUP(A471,'[1]Provider Contacts List with VFC'!$A$12:$U$1505,5,FALSE)</f>
        <v>Union</v>
      </c>
    </row>
    <row r="472" spans="1:7" ht="14.25" customHeight="1" x14ac:dyDescent="0.2">
      <c r="A472" s="23" t="s">
        <v>1101</v>
      </c>
      <c r="B472" s="38" t="str">
        <f>VLOOKUP(A472,'[1]Provider Contacts List with VFC'!$A$12:$U$1505,7,FALSE)</f>
        <v>Pharmacy : chain</v>
      </c>
      <c r="C472" s="38" t="str">
        <f>VLOOKUP(A472,'[1]Provider Contacts List with VFC'!$A$12:$U$1505,2,FALSE)</f>
        <v>The Kroger Co.</v>
      </c>
      <c r="D472" s="38"/>
      <c r="E472" s="38" t="s">
        <v>1320</v>
      </c>
      <c r="F472" s="38" t="s">
        <v>1102</v>
      </c>
      <c r="G472" s="38" t="str">
        <f>VLOOKUP(A472,'[1]Provider Contacts List with VFC'!$A$12:$U$1505,5,FALSE)</f>
        <v>Union</v>
      </c>
    </row>
    <row r="473" spans="1:7" ht="14.25" customHeight="1" x14ac:dyDescent="0.2">
      <c r="A473" s="23" t="s">
        <v>1093</v>
      </c>
      <c r="B473" s="38" t="str">
        <f>VLOOKUP(A473,'[1]Provider Contacts List with VFC'!$A$12:$U$1505,7,FALSE)</f>
        <v>Pharmacy : chain</v>
      </c>
      <c r="C473" s="38" t="str">
        <f>VLOOKUP(A473,'[1]Provider Contacts List with VFC'!$A$12:$U$1505,2,FALSE)</f>
        <v>The Kroger Co.</v>
      </c>
      <c r="D473" s="38"/>
      <c r="E473" s="38" t="s">
        <v>1320</v>
      </c>
      <c r="F473" s="38" t="s">
        <v>1094</v>
      </c>
      <c r="G473" s="38" t="str">
        <f>VLOOKUP(A473,'[1]Provider Contacts List with VFC'!$A$12:$U$1505,5,FALSE)</f>
        <v>Union</v>
      </c>
    </row>
    <row r="474" spans="1:7" ht="14.25" customHeight="1" x14ac:dyDescent="0.2">
      <c r="A474" s="38" t="s">
        <v>67</v>
      </c>
      <c r="B474" s="38" t="s">
        <v>1201</v>
      </c>
      <c r="C474" s="38" t="s">
        <v>68</v>
      </c>
      <c r="D474" s="38"/>
      <c r="E474" s="38" t="s">
        <v>1242</v>
      </c>
      <c r="F474" s="38" t="s">
        <v>68</v>
      </c>
      <c r="G474" s="38" t="s">
        <v>64</v>
      </c>
    </row>
    <row r="475" spans="1:7" ht="14.25" customHeight="1" x14ac:dyDescent="0.2">
      <c r="A475" s="38" t="s">
        <v>69</v>
      </c>
      <c r="B475" s="38" t="s">
        <v>1201</v>
      </c>
      <c r="C475" s="38" t="s">
        <v>289</v>
      </c>
      <c r="D475" s="38"/>
      <c r="E475" s="38" t="s">
        <v>1320</v>
      </c>
      <c r="F475" s="38" t="s">
        <v>70</v>
      </c>
      <c r="G475" s="38" t="s">
        <v>64</v>
      </c>
    </row>
    <row r="476" spans="1:7" ht="14.25" customHeight="1" x14ac:dyDescent="0.2">
      <c r="A476" s="42" t="s">
        <v>62</v>
      </c>
      <c r="B476" s="38" t="s">
        <v>21</v>
      </c>
      <c r="C476" s="38" t="s">
        <v>1375</v>
      </c>
      <c r="D476" s="38" t="s">
        <v>1313</v>
      </c>
      <c r="E476" s="38" t="s">
        <v>1372</v>
      </c>
      <c r="F476" s="38" t="s">
        <v>63</v>
      </c>
      <c r="G476" s="38" t="s">
        <v>64</v>
      </c>
    </row>
    <row r="477" spans="1:7" ht="14.25" customHeight="1" x14ac:dyDescent="0.2">
      <c r="A477" s="42" t="s">
        <v>65</v>
      </c>
      <c r="B477" s="38" t="s">
        <v>17</v>
      </c>
      <c r="C477" s="38"/>
      <c r="D477" s="38" t="s">
        <v>1165</v>
      </c>
      <c r="E477" s="38" t="s">
        <v>1240</v>
      </c>
      <c r="F477" s="38" t="s">
        <v>66</v>
      </c>
      <c r="G477" s="38" t="s">
        <v>64</v>
      </c>
    </row>
    <row r="478" spans="1:7" ht="14.25" customHeight="1" x14ac:dyDescent="0.2">
      <c r="A478" s="40" t="s">
        <v>829</v>
      </c>
      <c r="B478" s="38" t="s">
        <v>1194</v>
      </c>
      <c r="C478" s="38" t="s">
        <v>830</v>
      </c>
      <c r="D478" s="38"/>
      <c r="E478" s="38" t="s">
        <v>1330</v>
      </c>
      <c r="F478" s="38" t="s">
        <v>830</v>
      </c>
      <c r="G478" s="38" t="s">
        <v>824</v>
      </c>
    </row>
    <row r="479" spans="1:7" ht="14.25" customHeight="1" x14ac:dyDescent="0.2">
      <c r="A479" s="42" t="s">
        <v>827</v>
      </c>
      <c r="B479" s="38" t="s">
        <v>21</v>
      </c>
      <c r="C479" s="38"/>
      <c r="D479" s="38" t="s">
        <v>1165</v>
      </c>
      <c r="E479" s="38" t="s">
        <v>1325</v>
      </c>
      <c r="F479" s="38" t="s">
        <v>828</v>
      </c>
      <c r="G479" s="38" t="s">
        <v>824</v>
      </c>
    </row>
    <row r="480" spans="1:7" ht="14.25" customHeight="1" x14ac:dyDescent="0.2">
      <c r="A480" s="40" t="s">
        <v>831</v>
      </c>
      <c r="B480" s="38" t="s">
        <v>1201</v>
      </c>
      <c r="C480" s="38" t="s">
        <v>832</v>
      </c>
      <c r="D480" s="38"/>
      <c r="E480" s="38" t="s">
        <v>1203</v>
      </c>
      <c r="F480" s="38" t="s">
        <v>832</v>
      </c>
      <c r="G480" s="38" t="s">
        <v>824</v>
      </c>
    </row>
    <row r="481" spans="1:7" ht="14.25" customHeight="1" x14ac:dyDescent="0.2">
      <c r="A481" s="39" t="s">
        <v>833</v>
      </c>
      <c r="B481" s="38" t="s">
        <v>37</v>
      </c>
      <c r="C481" s="38" t="s">
        <v>1305</v>
      </c>
      <c r="D481" s="38" t="s">
        <v>1165</v>
      </c>
      <c r="E481" s="38" t="s">
        <v>1302</v>
      </c>
      <c r="F481" s="38" t="s">
        <v>834</v>
      </c>
      <c r="G481" s="38" t="s">
        <v>824</v>
      </c>
    </row>
    <row r="482" spans="1:7" ht="14.25" customHeight="1" x14ac:dyDescent="0.2">
      <c r="A482" s="42" t="s">
        <v>822</v>
      </c>
      <c r="B482" s="38" t="s">
        <v>17</v>
      </c>
      <c r="C482" s="38"/>
      <c r="D482" s="38" t="s">
        <v>1165</v>
      </c>
      <c r="E482" s="38" t="s">
        <v>1301</v>
      </c>
      <c r="F482" s="38" t="s">
        <v>823</v>
      </c>
      <c r="G482" s="38" t="s">
        <v>824</v>
      </c>
    </row>
    <row r="483" spans="1:7" ht="14.25" customHeight="1" x14ac:dyDescent="0.2">
      <c r="A483" s="38" t="s">
        <v>825</v>
      </c>
      <c r="B483" s="38" t="s">
        <v>202</v>
      </c>
      <c r="C483" s="38"/>
      <c r="D483" s="38" t="s">
        <v>1165</v>
      </c>
      <c r="E483" s="38" t="s">
        <v>1302</v>
      </c>
      <c r="F483" s="38" t="s">
        <v>826</v>
      </c>
      <c r="G483" s="38" t="s">
        <v>824</v>
      </c>
    </row>
    <row r="484" spans="1:7" ht="14.25" customHeight="1" x14ac:dyDescent="0.2">
      <c r="A484" s="38" t="s">
        <v>136</v>
      </c>
      <c r="B484" s="38" t="s">
        <v>1201</v>
      </c>
      <c r="C484" s="38" t="s">
        <v>1217</v>
      </c>
      <c r="D484" s="38"/>
      <c r="E484" s="38" t="s">
        <v>1216</v>
      </c>
      <c r="F484" s="38" t="s">
        <v>137</v>
      </c>
      <c r="G484" s="38" t="s">
        <v>120</v>
      </c>
    </row>
    <row r="485" spans="1:7" ht="14.25" customHeight="1" x14ac:dyDescent="0.2">
      <c r="A485" s="39" t="s">
        <v>131</v>
      </c>
      <c r="B485" s="38" t="s">
        <v>37</v>
      </c>
      <c r="C485" s="38"/>
      <c r="D485" s="38" t="s">
        <v>1165</v>
      </c>
      <c r="E485" s="38" t="s">
        <v>1330</v>
      </c>
      <c r="F485" s="38" t="s">
        <v>132</v>
      </c>
      <c r="G485" s="38" t="s">
        <v>120</v>
      </c>
    </row>
    <row r="486" spans="1:7" ht="14.25" customHeight="1" x14ac:dyDescent="0.2">
      <c r="A486" s="38" t="s">
        <v>138</v>
      </c>
      <c r="B486" s="38" t="s">
        <v>1328</v>
      </c>
      <c r="C486" s="38"/>
      <c r="D486" s="38" t="s">
        <v>1165</v>
      </c>
      <c r="E486" s="38" t="s">
        <v>1325</v>
      </c>
      <c r="F486" s="38" t="s">
        <v>139</v>
      </c>
      <c r="G486" s="38" t="s">
        <v>120</v>
      </c>
    </row>
    <row r="487" spans="1:7" ht="14.25" customHeight="1" x14ac:dyDescent="0.2">
      <c r="A487" s="40" t="s">
        <v>159</v>
      </c>
      <c r="B487" s="38" t="s">
        <v>1193</v>
      </c>
      <c r="C487" s="38" t="s">
        <v>1340</v>
      </c>
      <c r="D487" s="38"/>
      <c r="E487" s="38" t="s">
        <v>1330</v>
      </c>
      <c r="F487" s="38" t="s">
        <v>160</v>
      </c>
      <c r="G487" s="38" t="s">
        <v>120</v>
      </c>
    </row>
    <row r="488" spans="1:7" ht="14.25" customHeight="1" x14ac:dyDescent="0.2">
      <c r="A488" s="38" t="s">
        <v>1090</v>
      </c>
      <c r="B488" s="38" t="str">
        <f>VLOOKUP(A488,'[1]Provider Contacts List with VFC'!$A$12:$U$1505,7,FALSE)</f>
        <v>Pharmacy : independent</v>
      </c>
      <c r="C488" s="38" t="str">
        <f>VLOOKUP(A488,'[1]Provider Contacts List with VFC'!$A$12:$U$1505,2,FALSE)</f>
        <v>Innovative Pharmacy Services Inc. d/b/a Blue Ridge Pharmacy</v>
      </c>
      <c r="D488" s="38"/>
      <c r="E488" s="38" t="s">
        <v>1381</v>
      </c>
      <c r="F488" s="38" t="s">
        <v>311</v>
      </c>
      <c r="G488" s="38" t="str">
        <f>VLOOKUP(A488,'[1]Provider Contacts List with VFC'!$A$12:$U$1505,5,FALSE)</f>
        <v>Wake</v>
      </c>
    </row>
    <row r="489" spans="1:7" ht="14.25" customHeight="1" x14ac:dyDescent="0.2">
      <c r="A489" s="40" t="s">
        <v>161</v>
      </c>
      <c r="B489" s="38" t="s">
        <v>1194</v>
      </c>
      <c r="C489" s="38" t="s">
        <v>1344</v>
      </c>
      <c r="D489" s="38"/>
      <c r="E489" s="38" t="s">
        <v>1330</v>
      </c>
      <c r="F489" s="38" t="s">
        <v>162</v>
      </c>
      <c r="G489" s="38" t="s">
        <v>120</v>
      </c>
    </row>
    <row r="490" spans="1:7" ht="14.25" customHeight="1" x14ac:dyDescent="0.2">
      <c r="A490" s="40" t="s">
        <v>163</v>
      </c>
      <c r="B490" s="38" t="s">
        <v>1195</v>
      </c>
      <c r="C490" s="38" t="s">
        <v>1347</v>
      </c>
      <c r="D490" s="38"/>
      <c r="E490" s="38" t="s">
        <v>1330</v>
      </c>
      <c r="F490" s="38" t="s">
        <v>164</v>
      </c>
      <c r="G490" s="38" t="s">
        <v>120</v>
      </c>
    </row>
    <row r="491" spans="1:7" ht="14.25" customHeight="1" x14ac:dyDescent="0.2">
      <c r="A491" s="40" t="s">
        <v>171</v>
      </c>
      <c r="B491" s="38" t="s">
        <v>1194</v>
      </c>
      <c r="C491" s="38" t="s">
        <v>172</v>
      </c>
      <c r="D491" s="38"/>
      <c r="E491" s="38" t="s">
        <v>1330</v>
      </c>
      <c r="F491" s="38" t="s">
        <v>172</v>
      </c>
      <c r="G491" s="38" t="s">
        <v>120</v>
      </c>
    </row>
    <row r="492" spans="1:7" ht="14.25" customHeight="1" x14ac:dyDescent="0.2">
      <c r="A492" s="39" t="s">
        <v>134</v>
      </c>
      <c r="B492" s="38" t="s">
        <v>133</v>
      </c>
      <c r="C492" s="38"/>
      <c r="D492" s="38" t="s">
        <v>1165</v>
      </c>
      <c r="E492" s="38" t="s">
        <v>1247</v>
      </c>
      <c r="F492" s="38" t="s">
        <v>135</v>
      </c>
      <c r="G492" s="38" t="s">
        <v>120</v>
      </c>
    </row>
    <row r="493" spans="1:7" ht="14.25" customHeight="1" x14ac:dyDescent="0.2">
      <c r="A493" s="40" t="s">
        <v>1348</v>
      </c>
      <c r="B493" s="38" t="s">
        <v>1234</v>
      </c>
      <c r="C493" s="38" t="s">
        <v>1349</v>
      </c>
      <c r="D493" s="38"/>
      <c r="E493" s="38" t="s">
        <v>1330</v>
      </c>
      <c r="F493" s="38" t="s">
        <v>1350</v>
      </c>
      <c r="G493" s="38" t="s">
        <v>120</v>
      </c>
    </row>
    <row r="494" spans="1:7" ht="14.25" customHeight="1" x14ac:dyDescent="0.2">
      <c r="A494" s="38" t="s">
        <v>140</v>
      </c>
      <c r="B494" s="38" t="s">
        <v>1201</v>
      </c>
      <c r="C494" s="38" t="s">
        <v>1206</v>
      </c>
      <c r="D494" s="38"/>
      <c r="E494" s="38" t="s">
        <v>1203</v>
      </c>
      <c r="F494" s="38" t="s">
        <v>141</v>
      </c>
      <c r="G494" s="38" t="s">
        <v>120</v>
      </c>
    </row>
    <row r="495" spans="1:7" ht="14.25" customHeight="1" x14ac:dyDescent="0.2">
      <c r="A495" s="42" t="s">
        <v>125</v>
      </c>
      <c r="B495" s="38" t="s">
        <v>21</v>
      </c>
      <c r="C495" s="38" t="s">
        <v>1315</v>
      </c>
      <c r="D495" s="38" t="s">
        <v>1313</v>
      </c>
      <c r="E495" s="38" t="s">
        <v>1314</v>
      </c>
      <c r="F495" s="38" t="s">
        <v>126</v>
      </c>
      <c r="G495" s="38" t="s">
        <v>120</v>
      </c>
    </row>
    <row r="496" spans="1:7" ht="14.25" customHeight="1" x14ac:dyDescent="0.2">
      <c r="A496" s="38" t="s">
        <v>142</v>
      </c>
      <c r="B496" s="38" t="s">
        <v>1201</v>
      </c>
      <c r="C496" s="38" t="s">
        <v>143</v>
      </c>
      <c r="D496" s="38"/>
      <c r="E496" s="38" t="s">
        <v>1320</v>
      </c>
      <c r="F496" s="38" t="s">
        <v>143</v>
      </c>
      <c r="G496" s="38" t="s">
        <v>120</v>
      </c>
    </row>
    <row r="497" spans="1:7" ht="14.25" customHeight="1" x14ac:dyDescent="0.2">
      <c r="A497" s="40" t="s">
        <v>173</v>
      </c>
      <c r="B497" s="38" t="s">
        <v>1194</v>
      </c>
      <c r="C497" s="38" t="s">
        <v>174</v>
      </c>
      <c r="D497" s="38"/>
      <c r="E497" s="38" t="s">
        <v>1330</v>
      </c>
      <c r="F497" s="38" t="s">
        <v>174</v>
      </c>
      <c r="G497" s="38" t="s">
        <v>120</v>
      </c>
    </row>
    <row r="498" spans="1:7" ht="14.25" customHeight="1" x14ac:dyDescent="0.2">
      <c r="A498" s="38" t="s">
        <v>144</v>
      </c>
      <c r="B498" s="38" t="s">
        <v>1201</v>
      </c>
      <c r="C498" s="38" t="s">
        <v>1220</v>
      </c>
      <c r="D498" s="38"/>
      <c r="E498" s="38" t="s">
        <v>1216</v>
      </c>
      <c r="F498" s="38" t="s">
        <v>145</v>
      </c>
      <c r="G498" s="38" t="s">
        <v>120</v>
      </c>
    </row>
    <row r="499" spans="1:7" ht="14.25" customHeight="1" x14ac:dyDescent="0.2">
      <c r="A499" s="38" t="s">
        <v>146</v>
      </c>
      <c r="B499" s="38" t="s">
        <v>1201</v>
      </c>
      <c r="C499" s="38" t="s">
        <v>147</v>
      </c>
      <c r="D499" s="38"/>
      <c r="E499" s="38" t="s">
        <v>1320</v>
      </c>
      <c r="F499" s="38" t="s">
        <v>147</v>
      </c>
      <c r="G499" s="38" t="s">
        <v>120</v>
      </c>
    </row>
    <row r="500" spans="1:7" ht="14.25" customHeight="1" x14ac:dyDescent="0.2">
      <c r="A500" s="38" t="s">
        <v>148</v>
      </c>
      <c r="B500" s="38" t="s">
        <v>309</v>
      </c>
      <c r="C500" s="38"/>
      <c r="D500" s="38"/>
      <c r="E500" s="38" t="s">
        <v>1320</v>
      </c>
      <c r="F500" s="38" t="s">
        <v>149</v>
      </c>
      <c r="G500" s="38" t="s">
        <v>120</v>
      </c>
    </row>
    <row r="501" spans="1:7" ht="14.25" customHeight="1" x14ac:dyDescent="0.2">
      <c r="A501" s="38" t="s">
        <v>150</v>
      </c>
      <c r="B501" s="38" t="s">
        <v>1201</v>
      </c>
      <c r="C501" s="38" t="s">
        <v>1209</v>
      </c>
      <c r="D501" s="38"/>
      <c r="E501" s="38" t="s">
        <v>1203</v>
      </c>
      <c r="F501" s="38" t="s">
        <v>151</v>
      </c>
      <c r="G501" s="38" t="s">
        <v>120</v>
      </c>
    </row>
    <row r="502" spans="1:7" ht="14.25" customHeight="1" x14ac:dyDescent="0.2">
      <c r="A502" s="40" t="s">
        <v>167</v>
      </c>
      <c r="B502" s="38" t="s">
        <v>1201</v>
      </c>
      <c r="C502" s="38" t="s">
        <v>1244</v>
      </c>
      <c r="D502" s="38"/>
      <c r="E502" s="38" t="s">
        <v>1242</v>
      </c>
      <c r="F502" s="38" t="s">
        <v>168</v>
      </c>
      <c r="G502" s="38" t="s">
        <v>120</v>
      </c>
    </row>
    <row r="503" spans="1:7" ht="14.25" customHeight="1" x14ac:dyDescent="0.2">
      <c r="A503" s="40" t="s">
        <v>1351</v>
      </c>
      <c r="B503" s="38" t="s">
        <v>1234</v>
      </c>
      <c r="C503" s="38" t="s">
        <v>1352</v>
      </c>
      <c r="D503" s="38"/>
      <c r="E503" s="38" t="s">
        <v>1330</v>
      </c>
      <c r="F503" s="38" t="s">
        <v>1352</v>
      </c>
      <c r="G503" s="38" t="s">
        <v>120</v>
      </c>
    </row>
    <row r="504" spans="1:7" ht="14.25" customHeight="1" x14ac:dyDescent="0.2">
      <c r="A504" s="39" t="s">
        <v>127</v>
      </c>
      <c r="B504" s="38" t="s">
        <v>37</v>
      </c>
      <c r="C504" s="38"/>
      <c r="D504" s="38" t="s">
        <v>1165</v>
      </c>
      <c r="E504" s="38" t="s">
        <v>1330</v>
      </c>
      <c r="F504" s="38" t="s">
        <v>128</v>
      </c>
      <c r="G504" s="38" t="s">
        <v>120</v>
      </c>
    </row>
    <row r="505" spans="1:7" ht="14.25" customHeight="1" x14ac:dyDescent="0.2">
      <c r="A505" s="38" t="s">
        <v>1091</v>
      </c>
      <c r="B505" s="38" t="str">
        <f>VLOOKUP(A505,'[1]Provider Contacts List with VFC'!$A$12:$U$1505,7,FALSE)</f>
        <v>Pharmacy : independent</v>
      </c>
      <c r="C505" s="38" t="str">
        <f>VLOOKUP(A505,'[1]Provider Contacts List with VFC'!$A$12:$U$1505,2,FALSE)</f>
        <v>Nuevo Health</v>
      </c>
      <c r="D505" s="38"/>
      <c r="E505" s="38" t="s">
        <v>1381</v>
      </c>
      <c r="F505" s="38" t="s">
        <v>1092</v>
      </c>
      <c r="G505" s="38" t="str">
        <f>VLOOKUP(A505,'[1]Provider Contacts List with VFC'!$A$12:$U$1505,5,FALSE)</f>
        <v>Wake</v>
      </c>
    </row>
    <row r="506" spans="1:7" ht="14.25" customHeight="1" x14ac:dyDescent="0.2">
      <c r="A506" s="39" t="s">
        <v>165</v>
      </c>
      <c r="B506" s="38" t="str">
        <f>VLOOKUP(A506,'[1]Provider Contacts List with VFC'!$A$12:$U$1505,7,FALSE)</f>
        <v>Medical practice : internal medicine</v>
      </c>
      <c r="C506" s="38" t="str">
        <f>VLOOKUP(A506,'[1]Provider Contacts List with VFC'!$A$12:$U$1505,2,FALSE)</f>
        <v>Raleigh Medical Group  P.A.</v>
      </c>
      <c r="D506" s="38"/>
      <c r="E506" s="38" t="s">
        <v>1330</v>
      </c>
      <c r="F506" s="38" t="s">
        <v>166</v>
      </c>
      <c r="G506" s="38" t="str">
        <f>VLOOKUP(A506,'[1]Provider Contacts List with VFC'!$A$12:$U$1505,5,FALSE)</f>
        <v>Wake</v>
      </c>
    </row>
    <row r="507" spans="1:7" ht="14.25" customHeight="1" x14ac:dyDescent="0.2">
      <c r="A507" s="42" t="s">
        <v>123</v>
      </c>
      <c r="B507" s="38" t="s">
        <v>21</v>
      </c>
      <c r="C507" s="38" t="s">
        <v>1312</v>
      </c>
      <c r="D507" s="38" t="s">
        <v>1313</v>
      </c>
      <c r="E507" s="38" t="s">
        <v>1314</v>
      </c>
      <c r="F507" s="38" t="s">
        <v>124</v>
      </c>
      <c r="G507" s="38" t="s">
        <v>120</v>
      </c>
    </row>
    <row r="508" spans="1:7" ht="14.25" customHeight="1" x14ac:dyDescent="0.2">
      <c r="A508" s="38" t="s">
        <v>153</v>
      </c>
      <c r="B508" s="38" t="s">
        <v>1194</v>
      </c>
      <c r="C508" s="38" t="s">
        <v>1329</v>
      </c>
      <c r="D508" s="41" t="s">
        <v>1165</v>
      </c>
      <c r="E508" s="38" t="s">
        <v>1325</v>
      </c>
      <c r="F508" s="38" t="s">
        <v>154</v>
      </c>
      <c r="G508" s="38" t="s">
        <v>120</v>
      </c>
    </row>
    <row r="509" spans="1:7" ht="14.25" customHeight="1" x14ac:dyDescent="0.2">
      <c r="A509" s="42" t="s">
        <v>155</v>
      </c>
      <c r="B509" s="38" t="s">
        <v>21</v>
      </c>
      <c r="C509" s="38" t="s">
        <v>1312</v>
      </c>
      <c r="D509" s="38" t="s">
        <v>1313</v>
      </c>
      <c r="E509" s="38" t="s">
        <v>1314</v>
      </c>
      <c r="F509" s="38" t="s">
        <v>156</v>
      </c>
      <c r="G509" s="38" t="s">
        <v>120</v>
      </c>
    </row>
    <row r="510" spans="1:7" ht="14.25" customHeight="1" x14ac:dyDescent="0.2">
      <c r="A510" s="42" t="s">
        <v>118</v>
      </c>
      <c r="B510" s="38" t="s">
        <v>17</v>
      </c>
      <c r="C510" s="38"/>
      <c r="D510" s="38" t="s">
        <v>1165</v>
      </c>
      <c r="E510" s="38" t="s">
        <v>1301</v>
      </c>
      <c r="F510" s="38" t="s">
        <v>119</v>
      </c>
      <c r="G510" s="38" t="s">
        <v>120</v>
      </c>
    </row>
    <row r="511" spans="1:7" ht="14.25" customHeight="1" x14ac:dyDescent="0.2">
      <c r="A511" s="40" t="s">
        <v>129</v>
      </c>
      <c r="B511" s="38" t="s">
        <v>1195</v>
      </c>
      <c r="C511" s="38" t="s">
        <v>130</v>
      </c>
      <c r="D511" s="38"/>
      <c r="E511" s="38" t="s">
        <v>1330</v>
      </c>
      <c r="F511" s="38" t="s">
        <v>130</v>
      </c>
      <c r="G511" s="38" t="s">
        <v>120</v>
      </c>
    </row>
    <row r="512" spans="1:7" ht="14.25" customHeight="1" x14ac:dyDescent="0.2">
      <c r="A512" s="39" t="s">
        <v>157</v>
      </c>
      <c r="B512" s="38" t="s">
        <v>21</v>
      </c>
      <c r="C512" s="38" t="s">
        <v>1327</v>
      </c>
      <c r="D512" s="38" t="s">
        <v>1165</v>
      </c>
      <c r="E512" s="38" t="s">
        <v>1325</v>
      </c>
      <c r="F512" s="38" t="s">
        <v>158</v>
      </c>
      <c r="G512" s="38" t="s">
        <v>120</v>
      </c>
    </row>
    <row r="513" spans="1:7" ht="14.25" customHeight="1" x14ac:dyDescent="0.2">
      <c r="A513" s="42" t="s">
        <v>121</v>
      </c>
      <c r="B513" s="38" t="s">
        <v>21</v>
      </c>
      <c r="C513" s="38" t="s">
        <v>1327</v>
      </c>
      <c r="D513" s="38" t="s">
        <v>1165</v>
      </c>
      <c r="E513" s="38" t="s">
        <v>1325</v>
      </c>
      <c r="F513" s="38" t="s">
        <v>122</v>
      </c>
      <c r="G513" s="38" t="s">
        <v>120</v>
      </c>
    </row>
    <row r="514" spans="1:7" ht="14.25" customHeight="1" x14ac:dyDescent="0.2">
      <c r="A514" s="39" t="s">
        <v>169</v>
      </c>
      <c r="B514" s="38" t="str">
        <f>VLOOKUP(A514,'[1]Provider Contacts List with VFC'!$A$12:$U$1505,7,FALSE)</f>
        <v>Medical practice : family medicine</v>
      </c>
      <c r="C514" s="38" t="str">
        <f>VLOOKUP(A514,'[1]Provider Contacts List with VFC'!$A$12:$U$1505,2,FALSE)</f>
        <v>Western Wake Wellness</v>
      </c>
      <c r="D514" s="38"/>
      <c r="E514" s="38" t="s">
        <v>1354</v>
      </c>
      <c r="F514" s="38" t="s">
        <v>170</v>
      </c>
      <c r="G514" s="38" t="str">
        <f>VLOOKUP(A514,'[1]Provider Contacts List with VFC'!$A$12:$U$1505,5,FALSE)</f>
        <v>Wake</v>
      </c>
    </row>
    <row r="515" spans="1:7" ht="14.25" customHeight="1" x14ac:dyDescent="0.2">
      <c r="A515" s="38" t="s">
        <v>221</v>
      </c>
      <c r="B515" s="38" t="s">
        <v>1194</v>
      </c>
      <c r="C515" s="38" t="s">
        <v>830</v>
      </c>
      <c r="D515" s="38"/>
      <c r="E515" s="38" t="s">
        <v>1330</v>
      </c>
      <c r="F515" s="38" t="s">
        <v>222</v>
      </c>
      <c r="G515" s="38" t="s">
        <v>220</v>
      </c>
    </row>
    <row r="516" spans="1:7" ht="14.25" customHeight="1" x14ac:dyDescent="0.2">
      <c r="A516" s="40" t="s">
        <v>223</v>
      </c>
      <c r="B516" s="38" t="s">
        <v>1201</v>
      </c>
      <c r="C516" s="38" t="s">
        <v>1322</v>
      </c>
      <c r="D516" s="38"/>
      <c r="E516" s="38" t="s">
        <v>1320</v>
      </c>
      <c r="F516" s="38" t="s">
        <v>224</v>
      </c>
      <c r="G516" s="38" t="s">
        <v>220</v>
      </c>
    </row>
    <row r="517" spans="1:7" ht="14.25" customHeight="1" x14ac:dyDescent="0.2">
      <c r="A517" s="42" t="s">
        <v>218</v>
      </c>
      <c r="B517" s="38" t="s">
        <v>17</v>
      </c>
      <c r="C517" s="38"/>
      <c r="D517" s="38" t="s">
        <v>1165</v>
      </c>
      <c r="E517" s="38" t="s">
        <v>1301</v>
      </c>
      <c r="F517" s="38" t="s">
        <v>219</v>
      </c>
      <c r="G517" s="38" t="s">
        <v>220</v>
      </c>
    </row>
    <row r="518" spans="1:7" ht="14.25" customHeight="1" x14ac:dyDescent="0.2">
      <c r="A518" s="38" t="s">
        <v>651</v>
      </c>
      <c r="B518" s="38" t="s">
        <v>37</v>
      </c>
      <c r="C518" s="38" t="s">
        <v>939</v>
      </c>
      <c r="D518" s="38" t="s">
        <v>1165</v>
      </c>
      <c r="E518" s="38" t="s">
        <v>1330</v>
      </c>
      <c r="F518" s="38" t="s">
        <v>652</v>
      </c>
      <c r="G518" s="38" t="s">
        <v>650</v>
      </c>
    </row>
    <row r="519" spans="1:7" ht="14.25" customHeight="1" x14ac:dyDescent="0.2">
      <c r="A519" s="42" t="s">
        <v>648</v>
      </c>
      <c r="B519" s="38" t="s">
        <v>17</v>
      </c>
      <c r="C519" s="38"/>
      <c r="D519" s="38" t="s">
        <v>1165</v>
      </c>
      <c r="E519" s="38" t="s">
        <v>1301</v>
      </c>
      <c r="F519" s="38" t="s">
        <v>649</v>
      </c>
      <c r="G519" s="38" t="s">
        <v>650</v>
      </c>
    </row>
    <row r="520" spans="1:7" ht="14.25" customHeight="1" x14ac:dyDescent="0.2">
      <c r="A520" s="42" t="s">
        <v>653</v>
      </c>
      <c r="B520" s="38" t="s">
        <v>21</v>
      </c>
      <c r="C520" s="38"/>
      <c r="D520" s="38" t="s">
        <v>1313</v>
      </c>
      <c r="E520" s="38" t="s">
        <v>1356</v>
      </c>
      <c r="F520" s="38" t="s">
        <v>654</v>
      </c>
      <c r="G520" s="38" t="s">
        <v>650</v>
      </c>
    </row>
    <row r="521" spans="1:7" ht="14.25" customHeight="1" x14ac:dyDescent="0.2">
      <c r="A521" s="42" t="s">
        <v>987</v>
      </c>
      <c r="B521" s="38" t="s">
        <v>17</v>
      </c>
      <c r="C521" s="38"/>
      <c r="D521" s="38" t="s">
        <v>1165</v>
      </c>
      <c r="E521" s="38" t="s">
        <v>1215</v>
      </c>
      <c r="F521" s="38" t="s">
        <v>988</v>
      </c>
      <c r="G521" s="38" t="s">
        <v>989</v>
      </c>
    </row>
    <row r="522" spans="1:7" ht="14.25" customHeight="1" x14ac:dyDescent="0.2">
      <c r="A522" s="39" t="s">
        <v>992</v>
      </c>
      <c r="B522" s="38" t="s">
        <v>37</v>
      </c>
      <c r="C522" s="38" t="s">
        <v>1284</v>
      </c>
      <c r="D522" s="38" t="s">
        <v>1165</v>
      </c>
      <c r="E522" s="38" t="s">
        <v>1249</v>
      </c>
      <c r="F522" s="38" t="s">
        <v>993</v>
      </c>
      <c r="G522" s="38" t="s">
        <v>989</v>
      </c>
    </row>
    <row r="523" spans="1:7" ht="14.25" customHeight="1" x14ac:dyDescent="0.2">
      <c r="A523" s="42" t="s">
        <v>990</v>
      </c>
      <c r="B523" s="38" t="s">
        <v>21</v>
      </c>
      <c r="C523" s="38"/>
      <c r="D523" s="38" t="s">
        <v>1165</v>
      </c>
      <c r="E523" s="38" t="s">
        <v>1325</v>
      </c>
      <c r="F523" s="38" t="s">
        <v>991</v>
      </c>
      <c r="G523" s="38" t="s">
        <v>989</v>
      </c>
    </row>
    <row r="524" spans="1:7" ht="14.25" customHeight="1" x14ac:dyDescent="0.2">
      <c r="A524" s="42" t="s">
        <v>200</v>
      </c>
      <c r="B524" s="38" t="s">
        <v>21</v>
      </c>
      <c r="C524" s="38"/>
      <c r="D524" s="38" t="s">
        <v>1165</v>
      </c>
      <c r="E524" s="38" t="s">
        <v>1325</v>
      </c>
      <c r="F524" s="38" t="s">
        <v>201</v>
      </c>
      <c r="G524" s="38" t="s">
        <v>197</v>
      </c>
    </row>
    <row r="525" spans="1:7" ht="14.25" customHeight="1" x14ac:dyDescent="0.2">
      <c r="A525" s="39" t="s">
        <v>1257</v>
      </c>
      <c r="B525" s="38" t="s">
        <v>37</v>
      </c>
      <c r="C525" s="38" t="s">
        <v>1248</v>
      </c>
      <c r="D525" s="38" t="s">
        <v>1165</v>
      </c>
      <c r="E525" s="38" t="s">
        <v>1249</v>
      </c>
      <c r="F525" s="44" t="s">
        <v>1258</v>
      </c>
      <c r="G525" s="38" t="s">
        <v>197</v>
      </c>
    </row>
    <row r="526" spans="1:7" ht="14.25" customHeight="1" x14ac:dyDescent="0.2">
      <c r="A526" s="39" t="s">
        <v>1261</v>
      </c>
      <c r="B526" s="38" t="s">
        <v>37</v>
      </c>
      <c r="C526" s="38" t="s">
        <v>1248</v>
      </c>
      <c r="D526" s="38" t="s">
        <v>1165</v>
      </c>
      <c r="E526" s="38" t="s">
        <v>1249</v>
      </c>
      <c r="F526" s="38" t="s">
        <v>1262</v>
      </c>
      <c r="G526" s="38" t="s">
        <v>197</v>
      </c>
    </row>
    <row r="527" spans="1:7" ht="14.25" customHeight="1" x14ac:dyDescent="0.2">
      <c r="A527" s="39" t="s">
        <v>211</v>
      </c>
      <c r="B527" s="38" t="s">
        <v>37</v>
      </c>
      <c r="C527" s="38" t="s">
        <v>1248</v>
      </c>
      <c r="D527" s="38" t="s">
        <v>1165</v>
      </c>
      <c r="E527" s="38" t="s">
        <v>1249</v>
      </c>
      <c r="F527" s="38" t="s">
        <v>212</v>
      </c>
      <c r="G527" s="38" t="s">
        <v>197</v>
      </c>
    </row>
    <row r="528" spans="1:7" ht="14.25" customHeight="1" x14ac:dyDescent="0.2">
      <c r="A528" s="39" t="s">
        <v>1267</v>
      </c>
      <c r="B528" s="38" t="s">
        <v>37</v>
      </c>
      <c r="C528" s="38" t="s">
        <v>1248</v>
      </c>
      <c r="D528" s="38" t="s">
        <v>1165</v>
      </c>
      <c r="E528" s="38" t="s">
        <v>1249</v>
      </c>
      <c r="F528" s="38" t="s">
        <v>1268</v>
      </c>
      <c r="G528" s="38" t="s">
        <v>197</v>
      </c>
    </row>
    <row r="529" spans="1:7" ht="14.25" customHeight="1" x14ac:dyDescent="0.2">
      <c r="A529" s="39" t="s">
        <v>1271</v>
      </c>
      <c r="B529" s="38" t="s">
        <v>37</v>
      </c>
      <c r="C529" s="38" t="s">
        <v>1248</v>
      </c>
      <c r="D529" s="38" t="s">
        <v>1165</v>
      </c>
      <c r="E529" s="38" t="s">
        <v>1249</v>
      </c>
      <c r="F529" s="44" t="s">
        <v>1272</v>
      </c>
      <c r="G529" s="38" t="s">
        <v>197</v>
      </c>
    </row>
    <row r="530" spans="1:7" ht="14.25" customHeight="1" x14ac:dyDescent="0.2">
      <c r="A530" s="23" t="s">
        <v>1103</v>
      </c>
      <c r="B530" s="38" t="str">
        <f>VLOOKUP(A530,'[1]Provider Contacts List with VFC'!$A$12:$U$1505,7,FALSE)</f>
        <v>Pharmacy : chain</v>
      </c>
      <c r="C530" s="38" t="str">
        <f>VLOOKUP(A530,'[1]Provider Contacts List with VFC'!$A$12:$U$1505,2,FALSE)</f>
        <v>The Kroger Co.</v>
      </c>
      <c r="D530" s="38"/>
      <c r="E530" s="38" t="s">
        <v>1320</v>
      </c>
      <c r="F530" s="38" t="s">
        <v>1104</v>
      </c>
      <c r="G530" s="38" t="str">
        <f>VLOOKUP(A530,'[1]Provider Contacts List with VFC'!$A$12:$U$1505,5,FALSE)</f>
        <v>Wayne</v>
      </c>
    </row>
    <row r="531" spans="1:7" ht="14.25" customHeight="1" x14ac:dyDescent="0.2">
      <c r="A531" s="38" t="s">
        <v>203</v>
      </c>
      <c r="B531" s="38" t="s">
        <v>202</v>
      </c>
      <c r="C531" s="38"/>
      <c r="D531" s="38" t="s">
        <v>1165</v>
      </c>
      <c r="E531" s="38" t="s">
        <v>1302</v>
      </c>
      <c r="F531" s="38" t="s">
        <v>204</v>
      </c>
      <c r="G531" s="38" t="s">
        <v>197</v>
      </c>
    </row>
    <row r="532" spans="1:7" ht="14.25" customHeight="1" x14ac:dyDescent="0.2">
      <c r="A532" s="42" t="s">
        <v>209</v>
      </c>
      <c r="B532" s="38" t="s">
        <v>21</v>
      </c>
      <c r="C532" s="38"/>
      <c r="D532" s="38" t="s">
        <v>1165</v>
      </c>
      <c r="E532" s="38" t="s">
        <v>1325</v>
      </c>
      <c r="F532" s="38" t="s">
        <v>210</v>
      </c>
      <c r="G532" s="38" t="s">
        <v>197</v>
      </c>
    </row>
    <row r="533" spans="1:7" ht="14.25" customHeight="1" x14ac:dyDescent="0.2">
      <c r="A533" s="40" t="s">
        <v>205</v>
      </c>
      <c r="B533" s="38" t="s">
        <v>1194</v>
      </c>
      <c r="C533" s="38" t="s">
        <v>1346</v>
      </c>
      <c r="D533" s="38"/>
      <c r="E533" s="38" t="s">
        <v>1330</v>
      </c>
      <c r="F533" s="38" t="s">
        <v>206</v>
      </c>
      <c r="G533" s="38" t="s">
        <v>197</v>
      </c>
    </row>
    <row r="534" spans="1:7" ht="14.25" customHeight="1" x14ac:dyDescent="0.2">
      <c r="A534" s="40" t="s">
        <v>207</v>
      </c>
      <c r="B534" s="38" t="s">
        <v>1201</v>
      </c>
      <c r="C534" s="38" t="s">
        <v>208</v>
      </c>
      <c r="D534" s="38"/>
      <c r="E534" s="38" t="s">
        <v>1242</v>
      </c>
      <c r="F534" s="38" t="s">
        <v>208</v>
      </c>
      <c r="G534" s="38" t="s">
        <v>197</v>
      </c>
    </row>
    <row r="535" spans="1:7" ht="14.25" customHeight="1" x14ac:dyDescent="0.2">
      <c r="A535" s="23" t="s">
        <v>1106</v>
      </c>
      <c r="B535" s="38" t="str">
        <f>VLOOKUP(A535,'[1]Provider Contacts List with VFC'!$A$12:$U$1505,7,FALSE)</f>
        <v>Medical practice : family medicine</v>
      </c>
      <c r="C535" s="38" t="str">
        <f>VLOOKUP(A535,'[1]Provider Contacts List with VFC'!$A$12:$U$1505,2,FALSE)</f>
        <v>UNC Physicians Network, LLC</v>
      </c>
      <c r="D535" s="38"/>
      <c r="E535" s="38" t="s">
        <v>1381</v>
      </c>
      <c r="F535" s="38" t="s">
        <v>1107</v>
      </c>
      <c r="G535" s="38" t="str">
        <f>VLOOKUP(A535,'[1]Provider Contacts List with VFC'!$A$12:$U$1505,5,FALSE)</f>
        <v>Wayne</v>
      </c>
    </row>
    <row r="536" spans="1:7" ht="14.25" customHeight="1" x14ac:dyDescent="0.2">
      <c r="A536" s="42" t="s">
        <v>195</v>
      </c>
      <c r="B536" s="38" t="s">
        <v>17</v>
      </c>
      <c r="C536" s="38"/>
      <c r="D536" s="38" t="s">
        <v>1165</v>
      </c>
      <c r="E536" s="38" t="s">
        <v>1301</v>
      </c>
      <c r="F536" s="38" t="s">
        <v>196</v>
      </c>
      <c r="G536" s="38" t="s">
        <v>197</v>
      </c>
    </row>
    <row r="537" spans="1:7" ht="14.25" customHeight="1" x14ac:dyDescent="0.2">
      <c r="A537" s="42" t="s">
        <v>198</v>
      </c>
      <c r="B537" s="38" t="s">
        <v>21</v>
      </c>
      <c r="C537" s="38" t="s">
        <v>1312</v>
      </c>
      <c r="D537" s="38" t="s">
        <v>1313</v>
      </c>
      <c r="E537" s="38" t="s">
        <v>1314</v>
      </c>
      <c r="F537" s="38" t="s">
        <v>199</v>
      </c>
      <c r="G537" s="38" t="s">
        <v>197</v>
      </c>
    </row>
    <row r="538" spans="1:7" ht="14.25" customHeight="1" x14ac:dyDescent="0.2">
      <c r="A538" s="42" t="s">
        <v>113</v>
      </c>
      <c r="B538" s="38" t="s">
        <v>17</v>
      </c>
      <c r="C538" s="38"/>
      <c r="D538" s="38" t="s">
        <v>1165</v>
      </c>
      <c r="E538" s="38" t="s">
        <v>1240</v>
      </c>
      <c r="F538" s="38" t="s">
        <v>114</v>
      </c>
      <c r="G538" s="38" t="s">
        <v>115</v>
      </c>
    </row>
    <row r="539" spans="1:7" ht="14.25" customHeight="1" x14ac:dyDescent="0.2">
      <c r="A539" s="42" t="s">
        <v>116</v>
      </c>
      <c r="B539" s="38" t="s">
        <v>21</v>
      </c>
      <c r="C539" s="38" t="s">
        <v>1371</v>
      </c>
      <c r="D539" s="38" t="s">
        <v>1313</v>
      </c>
      <c r="E539" s="38" t="s">
        <v>1372</v>
      </c>
      <c r="F539" s="38" t="s">
        <v>117</v>
      </c>
      <c r="G539" s="38" t="s">
        <v>115</v>
      </c>
    </row>
    <row r="540" spans="1:7" ht="14.25" customHeight="1" x14ac:dyDescent="0.2">
      <c r="A540" s="42" t="s">
        <v>541</v>
      </c>
      <c r="B540" s="38" t="s">
        <v>21</v>
      </c>
      <c r="C540" s="38"/>
      <c r="D540" s="38" t="s">
        <v>1313</v>
      </c>
      <c r="E540" s="38" t="s">
        <v>1314</v>
      </c>
      <c r="F540" s="38" t="s">
        <v>542</v>
      </c>
      <c r="G540" s="38" t="s">
        <v>538</v>
      </c>
    </row>
    <row r="541" spans="1:7" ht="14.25" customHeight="1" x14ac:dyDescent="0.2">
      <c r="A541" s="42" t="s">
        <v>547</v>
      </c>
      <c r="B541" s="38" t="s">
        <v>21</v>
      </c>
      <c r="C541" s="38" t="s">
        <v>1373</v>
      </c>
      <c r="D541" s="38" t="s">
        <v>1313</v>
      </c>
      <c r="E541" s="38" t="s">
        <v>1372</v>
      </c>
      <c r="F541" s="38" t="s">
        <v>548</v>
      </c>
      <c r="G541" s="38" t="s">
        <v>538</v>
      </c>
    </row>
    <row r="542" spans="1:7" ht="14.25" customHeight="1" x14ac:dyDescent="0.2">
      <c r="A542" s="23" t="s">
        <v>1112</v>
      </c>
      <c r="B542" s="38" t="str">
        <f>VLOOKUP(A542,'[1]Provider Contacts List with VFC'!$A$12:$U$1505,7,FALSE)</f>
        <v>Pharmacy : independent</v>
      </c>
      <c r="C542" s="38" t="str">
        <f>VLOOKUP(A542,'[1]Provider Contacts List with VFC'!$A$12:$U$1505,2,FALSE)</f>
        <v>Realo Discount Drug Stores of ENC, Inc</v>
      </c>
      <c r="D542" s="38"/>
      <c r="E542" s="38" t="s">
        <v>1216</v>
      </c>
      <c r="F542" s="38" t="s">
        <v>1113</v>
      </c>
      <c r="G542" s="38" t="str">
        <f>VLOOKUP(A542,'[1]Provider Contacts List with VFC'!$A$12:$U$1505,5,FALSE)</f>
        <v>Wilson</v>
      </c>
    </row>
    <row r="543" spans="1:7" ht="14.25" customHeight="1" x14ac:dyDescent="0.2">
      <c r="A543" s="23" t="s">
        <v>1114</v>
      </c>
      <c r="B543" s="38" t="str">
        <f>VLOOKUP(A543,'[1]Provider Contacts List with VFC'!$A$12:$U$1505,7,FALSE)</f>
        <v>Pharmacy : independent</v>
      </c>
      <c r="C543" s="38" t="str">
        <f>VLOOKUP(A543,'[1]Provider Contacts List with VFC'!$A$12:$U$1505,2,FALSE)</f>
        <v>Realo Discount Drug Stores of ENC, Inc</v>
      </c>
      <c r="D543" s="38"/>
      <c r="E543" s="38" t="s">
        <v>1216</v>
      </c>
      <c r="F543" s="38" t="s">
        <v>1115</v>
      </c>
      <c r="G543" s="38" t="str">
        <f>VLOOKUP(A543,'[1]Provider Contacts List with VFC'!$A$12:$U$1505,5,FALSE)</f>
        <v>Wilson</v>
      </c>
    </row>
    <row r="544" spans="1:7" ht="14.25" customHeight="1" x14ac:dyDescent="0.2">
      <c r="A544" s="39" t="s">
        <v>539</v>
      </c>
      <c r="B544" s="38" t="s">
        <v>37</v>
      </c>
      <c r="C544" s="38" t="s">
        <v>1334</v>
      </c>
      <c r="D544" s="38" t="s">
        <v>1165</v>
      </c>
      <c r="E544" s="38" t="s">
        <v>1330</v>
      </c>
      <c r="F544" s="38" t="s">
        <v>540</v>
      </c>
      <c r="G544" s="38" t="s">
        <v>538</v>
      </c>
    </row>
    <row r="545" spans="1:7" ht="14.25" customHeight="1" x14ac:dyDescent="0.2">
      <c r="A545" s="42" t="s">
        <v>536</v>
      </c>
      <c r="B545" s="38" t="s">
        <v>17</v>
      </c>
      <c r="C545" s="38"/>
      <c r="D545" s="38" t="s">
        <v>1165</v>
      </c>
      <c r="E545" s="38" t="s">
        <v>1301</v>
      </c>
      <c r="F545" s="38" t="s">
        <v>537</v>
      </c>
      <c r="G545" s="38" t="s">
        <v>538</v>
      </c>
    </row>
    <row r="546" spans="1:7" ht="14.25" customHeight="1" x14ac:dyDescent="0.2">
      <c r="A546" s="38" t="s">
        <v>543</v>
      </c>
      <c r="B546" s="38" t="s">
        <v>1195</v>
      </c>
      <c r="C546" s="38" t="s">
        <v>1319</v>
      </c>
      <c r="D546" s="38" t="s">
        <v>1313</v>
      </c>
      <c r="E546" s="38" t="s">
        <v>1314</v>
      </c>
      <c r="F546" s="38" t="s">
        <v>544</v>
      </c>
      <c r="G546" s="38" t="s">
        <v>538</v>
      </c>
    </row>
    <row r="547" spans="1:7" ht="14.25" customHeight="1" x14ac:dyDescent="0.2">
      <c r="A547" s="38" t="s">
        <v>545</v>
      </c>
      <c r="B547" s="38" t="s">
        <v>1201</v>
      </c>
      <c r="C547" s="38"/>
      <c r="D547" s="38"/>
      <c r="E547" s="38" t="s">
        <v>1320</v>
      </c>
      <c r="F547" s="38" t="s">
        <v>546</v>
      </c>
      <c r="G547" s="38" t="s">
        <v>538</v>
      </c>
    </row>
    <row r="548" spans="1:7" ht="14.25" customHeight="1" x14ac:dyDescent="0.2">
      <c r="A548" s="42" t="s">
        <v>385</v>
      </c>
      <c r="B548" s="38" t="s">
        <v>17</v>
      </c>
      <c r="C548" s="38"/>
      <c r="D548" s="38" t="s">
        <v>1165</v>
      </c>
      <c r="E548" s="38" t="s">
        <v>1240</v>
      </c>
      <c r="F548" s="38" t="s">
        <v>386</v>
      </c>
      <c r="G548" s="38" t="s">
        <v>387</v>
      </c>
    </row>
    <row r="549" spans="1:7" ht="14.25" customHeight="1" x14ac:dyDescent="0.2">
      <c r="A549" s="38" t="s">
        <v>258</v>
      </c>
      <c r="B549" s="38" t="s">
        <v>37</v>
      </c>
      <c r="C549" s="38" t="s">
        <v>1359</v>
      </c>
      <c r="D549" s="38" t="s">
        <v>1165</v>
      </c>
      <c r="E549" s="38" t="s">
        <v>1360</v>
      </c>
      <c r="F549" s="38" t="s">
        <v>259</v>
      </c>
      <c r="G549" s="38" t="s">
        <v>257</v>
      </c>
    </row>
    <row r="550" spans="1:7" ht="14.25" customHeight="1" x14ac:dyDescent="0.2">
      <c r="A550" s="42" t="s">
        <v>255</v>
      </c>
      <c r="B550" s="38" t="s">
        <v>17</v>
      </c>
      <c r="C550" s="38"/>
      <c r="D550" s="38" t="s">
        <v>1165</v>
      </c>
      <c r="E550" s="38" t="s">
        <v>1240</v>
      </c>
      <c r="F550" s="38" t="s">
        <v>256</v>
      </c>
      <c r="G550" s="38" t="s">
        <v>257</v>
      </c>
    </row>
    <row r="554" spans="1:7" ht="14.25" customHeight="1" x14ac:dyDescent="0.2">
      <c r="F554" s="9"/>
    </row>
    <row r="555" spans="1:7" ht="14.25" customHeight="1" x14ac:dyDescent="0.2">
      <c r="F555" s="9"/>
    </row>
    <row r="564" spans="1:6" ht="14.25" customHeight="1" x14ac:dyDescent="0.2">
      <c r="A564" s="37"/>
    </row>
    <row r="573" spans="1:6" ht="14.25" customHeight="1" x14ac:dyDescent="0.2">
      <c r="F573" s="9"/>
    </row>
    <row r="574" spans="1:6" ht="14.25" customHeight="1" x14ac:dyDescent="0.2">
      <c r="F574" s="9"/>
    </row>
    <row r="580" spans="1:1" ht="14.25" customHeight="1" x14ac:dyDescent="0.2">
      <c r="A580" s="37"/>
    </row>
    <row r="612" spans="1:1" ht="14.25" customHeight="1" x14ac:dyDescent="0.2">
      <c r="A612" s="37"/>
    </row>
    <row r="622" spans="1:1" ht="14.25" customHeight="1" x14ac:dyDescent="0.2">
      <c r="A622" s="37"/>
    </row>
    <row r="646" spans="1:6" ht="14.25" customHeight="1" x14ac:dyDescent="0.2">
      <c r="F646" s="9"/>
    </row>
    <row r="647" spans="1:6" ht="14.25" customHeight="1" x14ac:dyDescent="0.2">
      <c r="F647" s="9"/>
    </row>
    <row r="648" spans="1:6" ht="14.25" customHeight="1" x14ac:dyDescent="0.2">
      <c r="A648" s="37"/>
      <c r="F648" s="11"/>
    </row>
    <row r="664" spans="1:1" ht="14.25" customHeight="1" x14ac:dyDescent="0.2">
      <c r="A664" s="37"/>
    </row>
    <row r="678" spans="1:1" ht="14.25" customHeight="1" x14ac:dyDescent="0.2">
      <c r="A678" s="37"/>
    </row>
    <row r="732" spans="6:6" ht="14.25" customHeight="1" x14ac:dyDescent="0.2">
      <c r="F732" s="9"/>
    </row>
    <row r="746" spans="6:6" ht="14.25" customHeight="1" x14ac:dyDescent="0.2">
      <c r="F746" s="9"/>
    </row>
    <row r="783" spans="1:1" ht="14.25" customHeight="1" x14ac:dyDescent="0.2">
      <c r="A783" s="37"/>
    </row>
    <row r="809" spans="6:6" ht="14.25" customHeight="1" x14ac:dyDescent="0.2">
      <c r="F809" s="9"/>
    </row>
    <row r="810" spans="6:6" ht="14.25" customHeight="1" x14ac:dyDescent="0.2">
      <c r="F810" s="9"/>
    </row>
    <row r="818" spans="1:6" ht="14.25" customHeight="1" x14ac:dyDescent="0.2">
      <c r="A818" s="37"/>
    </row>
    <row r="819" spans="1:6" ht="14.25" customHeight="1" x14ac:dyDescent="0.2">
      <c r="F819" s="9"/>
    </row>
    <row r="828" spans="1:6" ht="14.25" customHeight="1" x14ac:dyDescent="0.2">
      <c r="F828" s="9"/>
    </row>
    <row r="830" spans="1:6" ht="14.25" customHeight="1" x14ac:dyDescent="0.2">
      <c r="F830" s="9"/>
    </row>
    <row r="832" spans="1:6" ht="14.25" customHeight="1" x14ac:dyDescent="0.2">
      <c r="F832" s="9"/>
    </row>
    <row r="833" spans="1:6" ht="14.25" customHeight="1" x14ac:dyDescent="0.2">
      <c r="F833" s="9"/>
    </row>
    <row r="835" spans="1:6" ht="14.25" customHeight="1" x14ac:dyDescent="0.2">
      <c r="F835" s="9"/>
    </row>
    <row r="840" spans="1:6" ht="14.25" customHeight="1" x14ac:dyDescent="0.2">
      <c r="A840" s="37"/>
      <c r="F840" s="11"/>
    </row>
    <row r="849" spans="1:1" ht="14.25" customHeight="1" x14ac:dyDescent="0.2">
      <c r="A849" s="37"/>
    </row>
    <row r="857" spans="1:1" ht="14.25" customHeight="1" x14ac:dyDescent="0.2">
      <c r="A857" s="37"/>
    </row>
  </sheetData>
  <autoFilter ref="A1:G550" xr:uid="{A0CA0715-AD1E-4FA0-84DE-42A469B4D97B}">
    <sortState xmlns:xlrd2="http://schemas.microsoft.com/office/spreadsheetml/2017/richdata2" ref="A2:G550">
      <sortCondition ref="G1:G55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C873-466E-4239-BCD3-75E2CC7F13EE}">
  <dimension ref="A1:AC504"/>
  <sheetViews>
    <sheetView tabSelected="1" zoomScale="90" zoomScaleNormal="90" workbookViewId="0">
      <pane xSplit="4" ySplit="2" topLeftCell="M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ColWidth="8.85546875" defaultRowHeight="15" x14ac:dyDescent="0.25"/>
  <cols>
    <col min="2" max="2" width="12.42578125" style="1" bestFit="1" customWidth="1"/>
    <col min="3" max="3" width="28.140625" customWidth="1"/>
    <col min="4" max="4" width="16.140625" customWidth="1"/>
    <col min="5" max="29" width="12.140625" style="3" customWidth="1"/>
  </cols>
  <sheetData>
    <row r="1" spans="1:29" x14ac:dyDescent="0.25">
      <c r="E1" s="50" t="s">
        <v>1051</v>
      </c>
      <c r="F1" s="50"/>
      <c r="G1" s="50" t="s">
        <v>1052</v>
      </c>
      <c r="H1" s="50"/>
      <c r="I1" s="50" t="s">
        <v>1053</v>
      </c>
      <c r="J1" s="50"/>
      <c r="K1" s="50" t="s">
        <v>1054</v>
      </c>
      <c r="L1" s="50"/>
      <c r="M1" s="50" t="s">
        <v>1055</v>
      </c>
      <c r="N1" s="50"/>
      <c r="O1" s="50" t="s">
        <v>1056</v>
      </c>
      <c r="P1" s="50"/>
      <c r="Q1" s="50" t="s">
        <v>1057</v>
      </c>
      <c r="R1" s="50"/>
      <c r="S1" s="50" t="s">
        <v>1058</v>
      </c>
      <c r="T1" s="50"/>
      <c r="U1" s="50" t="s">
        <v>1059</v>
      </c>
      <c r="V1" s="50"/>
      <c r="W1" s="50" t="s">
        <v>1060</v>
      </c>
      <c r="X1" s="50"/>
      <c r="Y1" s="50" t="s">
        <v>1061</v>
      </c>
      <c r="Z1" s="50"/>
      <c r="AA1" s="50" t="s">
        <v>1153</v>
      </c>
      <c r="AB1" s="50"/>
      <c r="AC1" s="50"/>
    </row>
    <row r="2" spans="1:29" x14ac:dyDescent="0.25">
      <c r="A2" s="4" t="s">
        <v>11</v>
      </c>
      <c r="B2" s="5" t="s">
        <v>12</v>
      </c>
      <c r="C2" s="4" t="s">
        <v>13</v>
      </c>
      <c r="D2" s="4" t="s">
        <v>14</v>
      </c>
      <c r="E2" s="25" t="s">
        <v>1154</v>
      </c>
      <c r="F2" s="25" t="s">
        <v>1155</v>
      </c>
      <c r="G2" s="25" t="s">
        <v>1154</v>
      </c>
      <c r="H2" s="25" t="s">
        <v>1155</v>
      </c>
      <c r="I2" s="25" t="s">
        <v>1154</v>
      </c>
      <c r="J2" s="25" t="s">
        <v>1155</v>
      </c>
      <c r="K2" s="25" t="s">
        <v>1154</v>
      </c>
      <c r="L2" s="25" t="s">
        <v>1155</v>
      </c>
      <c r="M2" s="25" t="s">
        <v>1154</v>
      </c>
      <c r="N2" s="25" t="s">
        <v>1155</v>
      </c>
      <c r="O2" s="25" t="s">
        <v>1154</v>
      </c>
      <c r="P2" s="25" t="s">
        <v>1155</v>
      </c>
      <c r="Q2" s="25" t="s">
        <v>1154</v>
      </c>
      <c r="R2" s="25" t="s">
        <v>1155</v>
      </c>
      <c r="S2" s="25" t="s">
        <v>1154</v>
      </c>
      <c r="T2" s="25" t="s">
        <v>1155</v>
      </c>
      <c r="U2" s="25" t="s">
        <v>1154</v>
      </c>
      <c r="V2" s="25" t="s">
        <v>1155</v>
      </c>
      <c r="W2" s="25" t="s">
        <v>1154</v>
      </c>
      <c r="X2" s="25" t="s">
        <v>1155</v>
      </c>
      <c r="Y2" s="25" t="s">
        <v>1154</v>
      </c>
      <c r="Z2" s="25" t="s">
        <v>1155</v>
      </c>
      <c r="AA2" s="25" t="s">
        <v>1154</v>
      </c>
      <c r="AB2" s="25" t="s">
        <v>1155</v>
      </c>
      <c r="AC2" s="25" t="s">
        <v>1156</v>
      </c>
    </row>
    <row r="3" spans="1:29" x14ac:dyDescent="0.25">
      <c r="A3" t="s">
        <v>17</v>
      </c>
      <c r="B3" t="s">
        <v>432</v>
      </c>
      <c r="C3" t="s">
        <v>433</v>
      </c>
      <c r="D3" t="s">
        <v>434</v>
      </c>
      <c r="E3" s="3">
        <v>0</v>
      </c>
      <c r="F3" s="3">
        <v>0</v>
      </c>
      <c r="G3" s="3">
        <v>1000</v>
      </c>
      <c r="H3" s="3">
        <v>0</v>
      </c>
      <c r="I3" s="3">
        <v>975</v>
      </c>
      <c r="J3" s="3">
        <v>0</v>
      </c>
      <c r="K3" s="3">
        <v>975</v>
      </c>
      <c r="L3" s="3">
        <v>0</v>
      </c>
      <c r="M3" s="3">
        <v>975</v>
      </c>
      <c r="N3" s="3">
        <v>0</v>
      </c>
      <c r="O3" s="3">
        <v>1950</v>
      </c>
      <c r="P3" s="3">
        <v>1975</v>
      </c>
      <c r="Q3" s="3">
        <v>975</v>
      </c>
      <c r="R3" s="3">
        <v>975</v>
      </c>
      <c r="S3" s="3">
        <v>1175</v>
      </c>
      <c r="T3" s="3">
        <v>975</v>
      </c>
      <c r="U3" s="3">
        <v>1175</v>
      </c>
      <c r="V3" s="3">
        <v>1950</v>
      </c>
      <c r="W3" s="3">
        <v>1175</v>
      </c>
      <c r="X3" s="3">
        <v>975</v>
      </c>
      <c r="Y3" s="3">
        <v>1570</v>
      </c>
      <c r="Z3" s="3">
        <v>1170</v>
      </c>
      <c r="AA3" s="3">
        <f t="shared" ref="AA3:AA66" si="0">IF(ISNUMBER(E3),E3,0)+IF(ISNUMBER(G3),G3,0)+IF(ISNUMBER(I3),I3,0)+IF(ISNUMBER(K3),K3,0)+IF(ISNUMBER(M3),M3,0)+IF(ISNUMBER(O3),O3,0)+IF(ISNUMBER(Q3),Q3,0)+IF(ISNUMBER(S3),S3,0)+IF(ISNUMBER(U3),U3,0)+IF(ISNUMBER(W3),W3,0)+IF(ISNUMBER(Y3),Y3,0)</f>
        <v>11945</v>
      </c>
      <c r="AB3" s="3">
        <f t="shared" ref="AB3:AB66" si="1">IF(ISNUMBER(F3),F3,0)+IF(ISNUMBER(H3),H3,0)+IF(ISNUMBER(J3),J3,0)+IF(ISNUMBER(L3),L3,0)+IF(ISNUMBER(N3),N3,0)+IF(ISNUMBER(P3),P3,0)+IF(ISNUMBER(R3),R3,0)+IF(ISNUMBER(T3),T3,0)+IF(ISNUMBER(V3),V3,0)+IF(ISNUMBER(X3),X3,0)+IF(ISNUMBER(Z3),Z3,0)</f>
        <v>8020</v>
      </c>
      <c r="AC3" s="3">
        <f t="shared" ref="AC3:AC66" si="2">AA3+AB3</f>
        <v>19965</v>
      </c>
    </row>
    <row r="4" spans="1:29" x14ac:dyDescent="0.25">
      <c r="A4" t="s">
        <v>21</v>
      </c>
      <c r="B4" s="26" t="s">
        <v>435</v>
      </c>
      <c r="C4" t="s">
        <v>436</v>
      </c>
      <c r="D4" t="s">
        <v>434</v>
      </c>
      <c r="E4" s="3">
        <v>975</v>
      </c>
      <c r="F4" s="3">
        <v>0</v>
      </c>
      <c r="G4" s="3">
        <v>1950</v>
      </c>
      <c r="H4" s="3">
        <v>0</v>
      </c>
      <c r="I4" s="3">
        <v>975</v>
      </c>
      <c r="J4" s="3">
        <v>0</v>
      </c>
      <c r="K4" s="3">
        <v>975</v>
      </c>
      <c r="L4" s="3">
        <v>975</v>
      </c>
      <c r="M4" s="3">
        <v>975</v>
      </c>
      <c r="N4" s="3">
        <v>1950</v>
      </c>
      <c r="O4" s="3">
        <v>100</v>
      </c>
      <c r="P4" s="3">
        <v>975</v>
      </c>
      <c r="Q4" s="3">
        <v>0</v>
      </c>
      <c r="R4" s="3">
        <v>975</v>
      </c>
      <c r="S4" s="3">
        <v>0</v>
      </c>
      <c r="T4" s="3">
        <v>975</v>
      </c>
      <c r="U4" s="3">
        <v>0</v>
      </c>
      <c r="V4" s="3">
        <v>0</v>
      </c>
      <c r="W4" s="3">
        <v>100</v>
      </c>
      <c r="X4" s="3">
        <v>100</v>
      </c>
      <c r="Y4" s="3">
        <v>1170</v>
      </c>
      <c r="Z4" s="3">
        <v>0</v>
      </c>
      <c r="AA4" s="3">
        <f t="shared" si="0"/>
        <v>7220</v>
      </c>
      <c r="AB4" s="3">
        <f t="shared" si="1"/>
        <v>5950</v>
      </c>
      <c r="AC4" s="3">
        <f t="shared" si="2"/>
        <v>13170</v>
      </c>
    </row>
    <row r="5" spans="1:29" x14ac:dyDescent="0.25">
      <c r="A5" s="7" t="s">
        <v>37</v>
      </c>
      <c r="B5" t="s">
        <v>437</v>
      </c>
      <c r="C5" t="s">
        <v>438</v>
      </c>
      <c r="D5" s="10" t="s">
        <v>434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100</v>
      </c>
      <c r="V5" s="3">
        <v>0</v>
      </c>
      <c r="W5" s="3">
        <v>0</v>
      </c>
      <c r="X5" s="3">
        <v>0</v>
      </c>
      <c r="Y5" s="3">
        <v>100</v>
      </c>
      <c r="Z5" s="3">
        <v>0</v>
      </c>
      <c r="AA5" s="3">
        <f t="shared" si="0"/>
        <v>200</v>
      </c>
      <c r="AB5" s="3">
        <f t="shared" si="1"/>
        <v>0</v>
      </c>
      <c r="AC5" s="3">
        <f t="shared" si="2"/>
        <v>200</v>
      </c>
    </row>
    <row r="6" spans="1:29" x14ac:dyDescent="0.25">
      <c r="A6" s="7" t="s">
        <v>342</v>
      </c>
      <c r="B6" t="s">
        <v>439</v>
      </c>
      <c r="C6" t="s">
        <v>440</v>
      </c>
      <c r="D6" s="10" t="s">
        <v>434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100</v>
      </c>
      <c r="V6" s="3">
        <v>0</v>
      </c>
      <c r="W6" s="3">
        <v>0</v>
      </c>
      <c r="X6" s="3">
        <v>0</v>
      </c>
      <c r="Y6" s="3">
        <v>100</v>
      </c>
      <c r="Z6" s="3">
        <v>0</v>
      </c>
      <c r="AA6" s="3">
        <f t="shared" si="0"/>
        <v>200</v>
      </c>
      <c r="AB6" s="3">
        <f t="shared" si="1"/>
        <v>0</v>
      </c>
      <c r="AC6" s="3">
        <f t="shared" si="2"/>
        <v>200</v>
      </c>
    </row>
    <row r="7" spans="1:29" x14ac:dyDescent="0.25">
      <c r="A7" t="s">
        <v>37</v>
      </c>
      <c r="B7" t="s">
        <v>447</v>
      </c>
      <c r="C7" t="s">
        <v>448</v>
      </c>
      <c r="D7" t="s">
        <v>434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200</v>
      </c>
      <c r="T7" s="3">
        <v>0</v>
      </c>
      <c r="U7" s="3">
        <v>200</v>
      </c>
      <c r="V7" s="3">
        <v>0</v>
      </c>
      <c r="W7" s="3">
        <v>200</v>
      </c>
      <c r="X7" s="3">
        <v>0</v>
      </c>
      <c r="Y7" s="3">
        <v>100</v>
      </c>
      <c r="Z7" s="3">
        <v>0</v>
      </c>
      <c r="AA7" s="3">
        <f t="shared" si="0"/>
        <v>700</v>
      </c>
      <c r="AB7" s="3">
        <f t="shared" si="1"/>
        <v>0</v>
      </c>
      <c r="AC7" s="3">
        <f t="shared" si="2"/>
        <v>700</v>
      </c>
    </row>
    <row r="8" spans="1:29" x14ac:dyDescent="0.25">
      <c r="A8" t="s">
        <v>37</v>
      </c>
      <c r="B8" t="s">
        <v>449</v>
      </c>
      <c r="C8" t="s">
        <v>450</v>
      </c>
      <c r="D8" t="s">
        <v>434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200</v>
      </c>
      <c r="T8" s="3">
        <v>0</v>
      </c>
      <c r="U8" s="3">
        <v>200</v>
      </c>
      <c r="V8" s="3">
        <v>0</v>
      </c>
      <c r="W8" s="3">
        <v>500</v>
      </c>
      <c r="X8" s="3">
        <v>0</v>
      </c>
      <c r="Y8" s="3">
        <v>100</v>
      </c>
      <c r="Z8" s="3">
        <v>0</v>
      </c>
      <c r="AA8" s="3">
        <f t="shared" si="0"/>
        <v>1000</v>
      </c>
      <c r="AB8" s="3">
        <f t="shared" si="1"/>
        <v>0</v>
      </c>
      <c r="AC8" s="3">
        <f t="shared" si="2"/>
        <v>1000</v>
      </c>
    </row>
    <row r="9" spans="1:29" x14ac:dyDescent="0.25">
      <c r="A9" t="s">
        <v>37</v>
      </c>
      <c r="B9" s="3" t="s">
        <v>451</v>
      </c>
      <c r="C9" t="s">
        <v>452</v>
      </c>
      <c r="D9" t="s">
        <v>434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100</v>
      </c>
      <c r="R9" s="3">
        <v>0</v>
      </c>
      <c r="S9" s="3">
        <v>100</v>
      </c>
      <c r="T9" s="3">
        <v>0</v>
      </c>
      <c r="U9" s="3">
        <v>100</v>
      </c>
      <c r="V9" s="3">
        <v>0</v>
      </c>
      <c r="W9" s="3">
        <v>100</v>
      </c>
      <c r="X9" s="3">
        <v>0</v>
      </c>
      <c r="Y9" s="3">
        <v>100</v>
      </c>
      <c r="Z9" s="3">
        <v>100</v>
      </c>
      <c r="AA9" s="3">
        <f t="shared" si="0"/>
        <v>500</v>
      </c>
      <c r="AB9" s="3">
        <f t="shared" si="1"/>
        <v>100</v>
      </c>
      <c r="AC9" s="3">
        <f t="shared" si="2"/>
        <v>600</v>
      </c>
    </row>
    <row r="10" spans="1:29" x14ac:dyDescent="0.25">
      <c r="A10" s="7" t="s">
        <v>1071</v>
      </c>
      <c r="B10" t="s">
        <v>441</v>
      </c>
      <c r="C10" t="s">
        <v>442</v>
      </c>
      <c r="D10" s="10" t="s">
        <v>434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100</v>
      </c>
      <c r="V10" s="3">
        <v>0</v>
      </c>
      <c r="W10" s="3">
        <v>0</v>
      </c>
      <c r="X10" s="3">
        <v>0</v>
      </c>
      <c r="Y10" s="3">
        <v>100</v>
      </c>
      <c r="Z10" s="3">
        <v>0</v>
      </c>
      <c r="AA10" s="3">
        <f t="shared" si="0"/>
        <v>200</v>
      </c>
      <c r="AB10" s="3">
        <f t="shared" si="1"/>
        <v>0</v>
      </c>
      <c r="AC10" s="3">
        <f t="shared" si="2"/>
        <v>200</v>
      </c>
    </row>
    <row r="11" spans="1:29" x14ac:dyDescent="0.25">
      <c r="A11" t="s">
        <v>37</v>
      </c>
      <c r="B11" s="1" t="s">
        <v>443</v>
      </c>
      <c r="C11" t="s">
        <v>444</v>
      </c>
      <c r="D11" t="s">
        <v>434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100</v>
      </c>
      <c r="X11" s="3">
        <v>0</v>
      </c>
      <c r="Y11" s="3">
        <v>100</v>
      </c>
      <c r="Z11" s="3">
        <v>0</v>
      </c>
      <c r="AA11" s="3">
        <f t="shared" si="0"/>
        <v>200</v>
      </c>
      <c r="AB11" s="3">
        <f t="shared" si="1"/>
        <v>0</v>
      </c>
      <c r="AC11" s="3">
        <f t="shared" si="2"/>
        <v>200</v>
      </c>
    </row>
    <row r="12" spans="1:29" x14ac:dyDescent="0.25">
      <c r="A12" s="7" t="s">
        <v>1071</v>
      </c>
      <c r="B12" t="s">
        <v>445</v>
      </c>
      <c r="C12" t="s">
        <v>446</v>
      </c>
      <c r="D12" s="10" t="s">
        <v>434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100</v>
      </c>
      <c r="V12" s="3">
        <v>0</v>
      </c>
      <c r="W12" s="3">
        <v>0</v>
      </c>
      <c r="X12" s="3">
        <v>0</v>
      </c>
      <c r="Y12" s="3">
        <v>100</v>
      </c>
      <c r="Z12" s="3">
        <v>0</v>
      </c>
      <c r="AA12" s="3">
        <f t="shared" si="0"/>
        <v>200</v>
      </c>
      <c r="AB12" s="3">
        <f t="shared" si="1"/>
        <v>0</v>
      </c>
      <c r="AC12" s="3">
        <f t="shared" si="2"/>
        <v>200</v>
      </c>
    </row>
    <row r="13" spans="1:29" x14ac:dyDescent="0.25">
      <c r="A13" t="s">
        <v>133</v>
      </c>
      <c r="B13" t="s">
        <v>607</v>
      </c>
      <c r="C13" t="s">
        <v>608</v>
      </c>
      <c r="D13" t="s">
        <v>606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200</v>
      </c>
      <c r="P13" s="3">
        <v>0</v>
      </c>
      <c r="Q13" s="3">
        <v>300</v>
      </c>
      <c r="R13" s="3">
        <v>0</v>
      </c>
      <c r="S13" s="3">
        <v>500</v>
      </c>
      <c r="T13" s="3">
        <v>0</v>
      </c>
      <c r="U13" s="3">
        <v>400</v>
      </c>
      <c r="V13" s="3">
        <v>0</v>
      </c>
      <c r="W13" s="3" t="s">
        <v>1157</v>
      </c>
      <c r="X13" s="3">
        <v>200</v>
      </c>
      <c r="Y13" s="3">
        <v>0</v>
      </c>
      <c r="Z13" s="3">
        <v>300</v>
      </c>
      <c r="AA13" s="3">
        <f t="shared" si="0"/>
        <v>1400</v>
      </c>
      <c r="AB13" s="3">
        <f t="shared" si="1"/>
        <v>500</v>
      </c>
      <c r="AC13" s="3">
        <f t="shared" si="2"/>
        <v>1900</v>
      </c>
    </row>
    <row r="14" spans="1:29" x14ac:dyDescent="0.25">
      <c r="A14" t="s">
        <v>17</v>
      </c>
      <c r="B14" t="s">
        <v>604</v>
      </c>
      <c r="C14" t="s">
        <v>605</v>
      </c>
      <c r="D14" t="s">
        <v>606</v>
      </c>
      <c r="E14" s="3">
        <v>0</v>
      </c>
      <c r="F14" s="3">
        <v>0</v>
      </c>
      <c r="G14" s="3">
        <v>1200</v>
      </c>
      <c r="H14" s="3">
        <v>0</v>
      </c>
      <c r="I14" s="3">
        <v>975</v>
      </c>
      <c r="J14" s="3">
        <v>0</v>
      </c>
      <c r="K14" s="3" t="s">
        <v>1157</v>
      </c>
      <c r="L14" s="3">
        <v>0</v>
      </c>
      <c r="M14" s="3">
        <v>400</v>
      </c>
      <c r="N14" s="3">
        <v>0</v>
      </c>
      <c r="O14" s="3">
        <v>0</v>
      </c>
      <c r="P14" s="3">
        <v>2175</v>
      </c>
      <c r="Q14" s="3">
        <v>0</v>
      </c>
      <c r="R14" s="3">
        <v>0</v>
      </c>
      <c r="S14" s="3">
        <v>300</v>
      </c>
      <c r="T14" s="3">
        <v>0</v>
      </c>
      <c r="U14" s="3">
        <v>300</v>
      </c>
      <c r="V14" s="3">
        <v>400</v>
      </c>
      <c r="W14" s="3">
        <v>300</v>
      </c>
      <c r="X14" s="3">
        <v>0</v>
      </c>
      <c r="Y14" s="3">
        <v>500</v>
      </c>
      <c r="Z14" s="3">
        <v>0</v>
      </c>
      <c r="AA14" s="3">
        <f t="shared" si="0"/>
        <v>3975</v>
      </c>
      <c r="AB14" s="3">
        <f t="shared" si="1"/>
        <v>2575</v>
      </c>
      <c r="AC14" s="3">
        <f t="shared" si="2"/>
        <v>6550</v>
      </c>
    </row>
    <row r="15" spans="1:29" x14ac:dyDescent="0.25">
      <c r="A15" t="s">
        <v>1071</v>
      </c>
      <c r="B15" s="1" t="s">
        <v>1126</v>
      </c>
      <c r="C15" t="s">
        <v>1127</v>
      </c>
      <c r="D15" t="s">
        <v>606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f t="shared" si="0"/>
        <v>0</v>
      </c>
      <c r="AB15" s="3">
        <f t="shared" si="1"/>
        <v>0</v>
      </c>
      <c r="AC15" s="3">
        <f t="shared" si="2"/>
        <v>0</v>
      </c>
    </row>
    <row r="16" spans="1:29" x14ac:dyDescent="0.25">
      <c r="A16" t="s">
        <v>21</v>
      </c>
      <c r="B16" s="26" t="s">
        <v>933</v>
      </c>
      <c r="C16" t="s">
        <v>934</v>
      </c>
      <c r="D16" t="s">
        <v>932</v>
      </c>
      <c r="E16" s="3">
        <v>0</v>
      </c>
      <c r="F16" s="3">
        <v>0</v>
      </c>
      <c r="G16" s="3">
        <v>200</v>
      </c>
      <c r="H16" s="3">
        <v>0</v>
      </c>
      <c r="I16" s="3">
        <v>100</v>
      </c>
      <c r="J16" s="3">
        <v>0</v>
      </c>
      <c r="K16" s="3">
        <v>100</v>
      </c>
      <c r="L16" s="3">
        <v>0</v>
      </c>
      <c r="M16" s="3" t="s">
        <v>1157</v>
      </c>
      <c r="N16" s="3">
        <v>0</v>
      </c>
      <c r="O16" s="3">
        <v>0</v>
      </c>
      <c r="P16" s="3">
        <v>200</v>
      </c>
      <c r="Q16" s="3">
        <v>0</v>
      </c>
      <c r="R16" s="3">
        <v>100</v>
      </c>
      <c r="S16" s="3">
        <v>0</v>
      </c>
      <c r="T16" s="3">
        <v>100</v>
      </c>
      <c r="U16" s="3">
        <v>0</v>
      </c>
      <c r="V16" s="3">
        <v>0</v>
      </c>
      <c r="W16" s="3">
        <v>0</v>
      </c>
      <c r="X16" s="3">
        <v>0</v>
      </c>
      <c r="Y16" s="3">
        <v>100</v>
      </c>
      <c r="Z16" s="3">
        <v>0</v>
      </c>
      <c r="AA16" s="3">
        <f t="shared" si="0"/>
        <v>500</v>
      </c>
      <c r="AB16" s="3">
        <f t="shared" si="1"/>
        <v>400</v>
      </c>
      <c r="AC16" s="3">
        <f t="shared" si="2"/>
        <v>900</v>
      </c>
    </row>
    <row r="17" spans="1:29" x14ac:dyDescent="0.25">
      <c r="A17" t="s">
        <v>17</v>
      </c>
      <c r="B17" t="s">
        <v>930</v>
      </c>
      <c r="C17" t="s">
        <v>931</v>
      </c>
      <c r="D17" t="s">
        <v>932</v>
      </c>
      <c r="E17" s="3">
        <v>0</v>
      </c>
      <c r="F17" s="3">
        <v>0</v>
      </c>
      <c r="G17" s="3">
        <v>100</v>
      </c>
      <c r="H17" s="3">
        <v>0</v>
      </c>
      <c r="I17" s="3">
        <v>200</v>
      </c>
      <c r="J17" s="3">
        <v>0</v>
      </c>
      <c r="K17" s="3">
        <v>100</v>
      </c>
      <c r="L17" s="3">
        <v>0</v>
      </c>
      <c r="M17" s="3">
        <v>200</v>
      </c>
      <c r="N17" s="3">
        <v>0</v>
      </c>
      <c r="O17" s="3">
        <v>300</v>
      </c>
      <c r="P17" s="3">
        <v>100</v>
      </c>
      <c r="Q17" s="3">
        <v>200</v>
      </c>
      <c r="R17" s="3">
        <v>200</v>
      </c>
      <c r="S17" s="3">
        <v>100</v>
      </c>
      <c r="T17" s="3">
        <v>100</v>
      </c>
      <c r="U17" s="3">
        <v>100</v>
      </c>
      <c r="V17" s="3">
        <v>200</v>
      </c>
      <c r="W17" s="3">
        <v>300</v>
      </c>
      <c r="X17" s="3">
        <v>300</v>
      </c>
      <c r="Y17" s="3">
        <v>200</v>
      </c>
      <c r="Z17" s="3">
        <v>200</v>
      </c>
      <c r="AA17" s="3">
        <f t="shared" si="0"/>
        <v>1800</v>
      </c>
      <c r="AB17" s="3">
        <f t="shared" si="1"/>
        <v>1100</v>
      </c>
      <c r="AC17" s="3">
        <f t="shared" si="2"/>
        <v>2900</v>
      </c>
    </row>
    <row r="18" spans="1:29" x14ac:dyDescent="0.25">
      <c r="A18" t="s">
        <v>17</v>
      </c>
      <c r="B18" t="s">
        <v>570</v>
      </c>
      <c r="C18" t="s">
        <v>571</v>
      </c>
      <c r="D18" t="s">
        <v>572</v>
      </c>
      <c r="E18" s="3">
        <v>0</v>
      </c>
      <c r="F18" s="3">
        <v>0</v>
      </c>
      <c r="G18" s="3">
        <v>100</v>
      </c>
      <c r="H18" s="3">
        <v>0</v>
      </c>
      <c r="I18" s="3">
        <v>200</v>
      </c>
      <c r="J18" s="3">
        <v>0</v>
      </c>
      <c r="K18" s="3">
        <v>100</v>
      </c>
      <c r="L18" s="3">
        <v>0</v>
      </c>
      <c r="M18" s="3">
        <v>200</v>
      </c>
      <c r="N18" s="3">
        <v>0</v>
      </c>
      <c r="O18" s="3">
        <v>100</v>
      </c>
      <c r="P18" s="3">
        <v>100</v>
      </c>
      <c r="Q18" s="3">
        <v>100</v>
      </c>
      <c r="R18" s="3">
        <v>200</v>
      </c>
      <c r="S18" s="3">
        <v>100</v>
      </c>
      <c r="T18" s="3">
        <v>100</v>
      </c>
      <c r="U18" s="3">
        <v>100</v>
      </c>
      <c r="V18" s="3">
        <v>200</v>
      </c>
      <c r="W18" s="3">
        <v>100</v>
      </c>
      <c r="X18" s="3">
        <v>100</v>
      </c>
      <c r="Y18" s="3">
        <v>300</v>
      </c>
      <c r="Z18" s="3">
        <v>100</v>
      </c>
      <c r="AA18" s="3">
        <f t="shared" si="0"/>
        <v>1400</v>
      </c>
      <c r="AB18" s="3">
        <f t="shared" si="1"/>
        <v>800</v>
      </c>
      <c r="AC18" s="3">
        <f t="shared" si="2"/>
        <v>2200</v>
      </c>
    </row>
    <row r="19" spans="1:29" x14ac:dyDescent="0.25">
      <c r="A19" t="s">
        <v>21</v>
      </c>
      <c r="B19" s="26" t="s">
        <v>573</v>
      </c>
      <c r="C19" t="s">
        <v>574</v>
      </c>
      <c r="D19" t="s">
        <v>572</v>
      </c>
      <c r="E19" s="3">
        <v>0</v>
      </c>
      <c r="F19" s="3">
        <v>0</v>
      </c>
      <c r="G19" s="3">
        <v>200</v>
      </c>
      <c r="H19" s="3">
        <v>0</v>
      </c>
      <c r="I19" s="3">
        <v>100</v>
      </c>
      <c r="J19" s="3">
        <v>0</v>
      </c>
      <c r="K19" s="3">
        <v>100</v>
      </c>
      <c r="L19" s="3">
        <v>0</v>
      </c>
      <c r="M19" s="3">
        <v>100</v>
      </c>
      <c r="N19" s="3">
        <v>0</v>
      </c>
      <c r="O19" s="3">
        <v>0</v>
      </c>
      <c r="P19" s="3">
        <v>200</v>
      </c>
      <c r="Q19" s="3">
        <v>0</v>
      </c>
      <c r="R19" s="3">
        <v>100</v>
      </c>
      <c r="S19" s="3">
        <v>400</v>
      </c>
      <c r="T19" s="3">
        <v>100</v>
      </c>
      <c r="U19" s="3">
        <v>400</v>
      </c>
      <c r="V19" s="3">
        <v>100</v>
      </c>
      <c r="W19" s="3">
        <v>400</v>
      </c>
      <c r="X19" s="3">
        <v>0</v>
      </c>
      <c r="Y19" s="3">
        <v>300</v>
      </c>
      <c r="Z19" s="3">
        <v>0</v>
      </c>
      <c r="AA19" s="3">
        <f t="shared" si="0"/>
        <v>2000</v>
      </c>
      <c r="AB19" s="3">
        <f t="shared" si="1"/>
        <v>500</v>
      </c>
      <c r="AC19" s="3">
        <f t="shared" si="2"/>
        <v>2500</v>
      </c>
    </row>
    <row r="20" spans="1:29" x14ac:dyDescent="0.25">
      <c r="A20" t="s">
        <v>17</v>
      </c>
      <c r="B20" t="s">
        <v>549</v>
      </c>
      <c r="C20" t="s">
        <v>550</v>
      </c>
      <c r="D20" t="s">
        <v>551</v>
      </c>
      <c r="E20" s="3">
        <v>0</v>
      </c>
      <c r="F20" s="3">
        <v>0</v>
      </c>
      <c r="G20" s="3">
        <v>300</v>
      </c>
      <c r="H20" s="3">
        <v>0</v>
      </c>
      <c r="I20" s="3">
        <v>200</v>
      </c>
      <c r="J20" s="3">
        <v>0</v>
      </c>
      <c r="K20" s="3">
        <v>100</v>
      </c>
      <c r="L20" s="3">
        <v>0</v>
      </c>
      <c r="M20" s="3">
        <v>400</v>
      </c>
      <c r="N20" s="3">
        <v>0</v>
      </c>
      <c r="O20" s="3">
        <v>500</v>
      </c>
      <c r="P20" s="3">
        <v>300</v>
      </c>
      <c r="Q20" s="3">
        <v>0</v>
      </c>
      <c r="R20" s="3">
        <v>200</v>
      </c>
      <c r="S20" s="3">
        <v>200</v>
      </c>
      <c r="T20" s="3">
        <v>100</v>
      </c>
      <c r="U20" s="3">
        <v>200</v>
      </c>
      <c r="V20" s="3">
        <v>400</v>
      </c>
      <c r="W20" s="3">
        <v>900</v>
      </c>
      <c r="X20" s="3">
        <v>500</v>
      </c>
      <c r="Y20" s="3">
        <v>500</v>
      </c>
      <c r="Z20" s="3">
        <v>0</v>
      </c>
      <c r="AA20" s="3">
        <f t="shared" si="0"/>
        <v>3300</v>
      </c>
      <c r="AB20" s="3">
        <f t="shared" si="1"/>
        <v>1500</v>
      </c>
      <c r="AC20" s="3">
        <f t="shared" si="2"/>
        <v>4800</v>
      </c>
    </row>
    <row r="21" spans="1:29" x14ac:dyDescent="0.25">
      <c r="A21" t="s">
        <v>21</v>
      </c>
      <c r="B21" s="26" t="s">
        <v>554</v>
      </c>
      <c r="C21" t="s">
        <v>555</v>
      </c>
      <c r="D21" t="s">
        <v>551</v>
      </c>
      <c r="E21" s="3">
        <v>0</v>
      </c>
      <c r="F21" s="3">
        <v>0</v>
      </c>
      <c r="G21" s="3">
        <v>300</v>
      </c>
      <c r="H21" s="3">
        <v>0</v>
      </c>
      <c r="I21" s="3">
        <v>200</v>
      </c>
      <c r="J21" s="3">
        <v>0</v>
      </c>
      <c r="K21" s="3" t="s">
        <v>1157</v>
      </c>
      <c r="L21" s="3">
        <v>0</v>
      </c>
      <c r="M21" s="3">
        <v>0</v>
      </c>
      <c r="N21" s="3">
        <v>0</v>
      </c>
      <c r="O21" s="3">
        <v>0</v>
      </c>
      <c r="P21" s="3">
        <v>300</v>
      </c>
      <c r="Q21" s="3">
        <v>0</v>
      </c>
      <c r="R21" s="3">
        <v>200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f t="shared" si="0"/>
        <v>500</v>
      </c>
      <c r="AB21" s="3">
        <f t="shared" si="1"/>
        <v>500</v>
      </c>
      <c r="AC21" s="3">
        <f t="shared" si="2"/>
        <v>1000</v>
      </c>
    </row>
    <row r="22" spans="1:29" x14ac:dyDescent="0.25">
      <c r="A22" t="s">
        <v>1071</v>
      </c>
      <c r="B22" s="1" t="s">
        <v>552</v>
      </c>
      <c r="C22" t="s">
        <v>553</v>
      </c>
      <c r="D22" t="s">
        <v>551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100</v>
      </c>
      <c r="Z22" s="3">
        <v>0</v>
      </c>
      <c r="AA22" s="3">
        <f t="shared" si="0"/>
        <v>100</v>
      </c>
      <c r="AB22" s="3">
        <f t="shared" si="1"/>
        <v>0</v>
      </c>
      <c r="AC22" s="3">
        <f t="shared" si="2"/>
        <v>100</v>
      </c>
    </row>
    <row r="23" spans="1:29" x14ac:dyDescent="0.25">
      <c r="A23" t="s">
        <v>17</v>
      </c>
      <c r="B23" t="s">
        <v>556</v>
      </c>
      <c r="C23" t="s">
        <v>557</v>
      </c>
      <c r="D23" t="s">
        <v>558</v>
      </c>
      <c r="E23" s="3">
        <v>0</v>
      </c>
      <c r="F23" s="3">
        <v>0</v>
      </c>
      <c r="G23" s="3">
        <v>600</v>
      </c>
      <c r="H23" s="3">
        <v>0</v>
      </c>
      <c r="I23" s="3">
        <v>400</v>
      </c>
      <c r="J23" s="3">
        <v>0</v>
      </c>
      <c r="K23" s="3">
        <v>300</v>
      </c>
      <c r="L23" s="3">
        <v>0</v>
      </c>
      <c r="M23" s="3">
        <v>200</v>
      </c>
      <c r="N23" s="3">
        <v>0</v>
      </c>
      <c r="O23" s="3">
        <v>0</v>
      </c>
      <c r="P23" s="3">
        <v>600</v>
      </c>
      <c r="Q23" s="3">
        <v>0</v>
      </c>
      <c r="R23" s="3">
        <v>400</v>
      </c>
      <c r="S23" s="3">
        <v>200</v>
      </c>
      <c r="T23" s="3">
        <v>300</v>
      </c>
      <c r="U23" s="3">
        <v>200</v>
      </c>
      <c r="V23" s="3">
        <v>200</v>
      </c>
      <c r="W23" s="3">
        <v>200</v>
      </c>
      <c r="X23" s="3">
        <v>0</v>
      </c>
      <c r="Y23" s="3">
        <v>300</v>
      </c>
      <c r="Z23" s="3">
        <v>0</v>
      </c>
      <c r="AA23" s="3">
        <f t="shared" si="0"/>
        <v>2400</v>
      </c>
      <c r="AB23" s="3">
        <f t="shared" si="1"/>
        <v>1500</v>
      </c>
      <c r="AC23" s="3">
        <f t="shared" si="2"/>
        <v>3900</v>
      </c>
    </row>
    <row r="24" spans="1:29" x14ac:dyDescent="0.25">
      <c r="A24" t="s">
        <v>17</v>
      </c>
      <c r="B24" t="s">
        <v>393</v>
      </c>
      <c r="C24" t="s">
        <v>394</v>
      </c>
      <c r="D24" t="s">
        <v>395</v>
      </c>
      <c r="E24" s="3">
        <v>0</v>
      </c>
      <c r="F24" s="3">
        <v>0</v>
      </c>
      <c r="G24" s="3">
        <v>300</v>
      </c>
      <c r="H24" s="3">
        <v>0</v>
      </c>
      <c r="I24" s="3">
        <v>200</v>
      </c>
      <c r="J24" s="3">
        <v>0</v>
      </c>
      <c r="K24" s="3">
        <v>100</v>
      </c>
      <c r="L24" s="3">
        <v>0</v>
      </c>
      <c r="M24" s="3">
        <v>200</v>
      </c>
      <c r="N24" s="3">
        <v>0</v>
      </c>
      <c r="O24" s="3">
        <v>300</v>
      </c>
      <c r="P24" s="3">
        <v>300</v>
      </c>
      <c r="Q24" s="3">
        <v>300</v>
      </c>
      <c r="R24" s="3">
        <v>200</v>
      </c>
      <c r="S24" s="3">
        <v>200</v>
      </c>
      <c r="T24" s="3">
        <v>100</v>
      </c>
      <c r="U24" s="3">
        <v>1100</v>
      </c>
      <c r="V24" s="3">
        <v>200</v>
      </c>
      <c r="W24" s="3">
        <v>600</v>
      </c>
      <c r="X24" s="3">
        <v>300</v>
      </c>
      <c r="Y24" s="3">
        <v>800</v>
      </c>
      <c r="Z24" s="3">
        <v>300</v>
      </c>
      <c r="AA24" s="3">
        <f t="shared" si="0"/>
        <v>4100</v>
      </c>
      <c r="AB24" s="3">
        <f t="shared" si="1"/>
        <v>1400</v>
      </c>
      <c r="AC24" s="3">
        <f t="shared" si="2"/>
        <v>5500</v>
      </c>
    </row>
    <row r="25" spans="1:29" x14ac:dyDescent="0.25">
      <c r="A25" t="s">
        <v>37</v>
      </c>
      <c r="B25" s="3" t="s">
        <v>396</v>
      </c>
      <c r="C25" t="s">
        <v>397</v>
      </c>
      <c r="D25" t="s">
        <v>395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200</v>
      </c>
      <c r="R25" s="3">
        <v>0</v>
      </c>
      <c r="S25" s="3">
        <v>200</v>
      </c>
      <c r="T25" s="3">
        <v>0</v>
      </c>
      <c r="U25" s="3">
        <v>200</v>
      </c>
      <c r="V25" s="3">
        <v>0</v>
      </c>
      <c r="W25" s="3">
        <v>200</v>
      </c>
      <c r="X25" s="3">
        <v>0</v>
      </c>
      <c r="Y25" s="3">
        <v>200</v>
      </c>
      <c r="Z25" s="3">
        <v>200</v>
      </c>
      <c r="AA25" s="3">
        <f t="shared" si="0"/>
        <v>1000</v>
      </c>
      <c r="AB25" s="3">
        <f t="shared" si="1"/>
        <v>200</v>
      </c>
      <c r="AC25" s="3">
        <f t="shared" si="2"/>
        <v>1200</v>
      </c>
    </row>
    <row r="26" spans="1:29" x14ac:dyDescent="0.25">
      <c r="A26" t="s">
        <v>21</v>
      </c>
      <c r="B26" s="26" t="s">
        <v>398</v>
      </c>
      <c r="C26" t="s">
        <v>399</v>
      </c>
      <c r="D26" t="s">
        <v>395</v>
      </c>
      <c r="E26" s="3">
        <v>0</v>
      </c>
      <c r="F26" s="3">
        <v>0</v>
      </c>
      <c r="G26" s="3">
        <v>200</v>
      </c>
      <c r="H26" s="3">
        <v>0</v>
      </c>
      <c r="I26" s="3">
        <v>100</v>
      </c>
      <c r="J26" s="3">
        <v>0</v>
      </c>
      <c r="K26" s="3">
        <v>100</v>
      </c>
      <c r="L26" s="3">
        <v>0</v>
      </c>
      <c r="M26" s="3">
        <v>200</v>
      </c>
      <c r="N26" s="3">
        <v>0</v>
      </c>
      <c r="O26" s="3">
        <v>400</v>
      </c>
      <c r="P26" s="3">
        <v>200</v>
      </c>
      <c r="Q26" s="3">
        <v>0</v>
      </c>
      <c r="R26" s="3">
        <v>100</v>
      </c>
      <c r="S26" s="3">
        <v>0</v>
      </c>
      <c r="T26" s="3">
        <v>100</v>
      </c>
      <c r="U26" s="3">
        <v>0</v>
      </c>
      <c r="V26" s="3">
        <v>200</v>
      </c>
      <c r="W26" s="3">
        <v>0</v>
      </c>
      <c r="X26" s="3">
        <v>400</v>
      </c>
      <c r="Y26" s="3">
        <v>100</v>
      </c>
      <c r="Z26" s="3">
        <v>0</v>
      </c>
      <c r="AA26" s="3">
        <f t="shared" si="0"/>
        <v>1100</v>
      </c>
      <c r="AB26" s="3">
        <f t="shared" si="1"/>
        <v>1000</v>
      </c>
      <c r="AC26" s="3">
        <f t="shared" si="2"/>
        <v>2100</v>
      </c>
    </row>
    <row r="27" spans="1:29" x14ac:dyDescent="0.25">
      <c r="A27" t="s">
        <v>17</v>
      </c>
      <c r="B27" t="s">
        <v>1022</v>
      </c>
      <c r="C27" t="s">
        <v>1023</v>
      </c>
      <c r="D27" t="s">
        <v>1024</v>
      </c>
      <c r="E27" s="3">
        <v>0</v>
      </c>
      <c r="F27" s="3">
        <v>0</v>
      </c>
      <c r="G27" s="3">
        <v>100</v>
      </c>
      <c r="H27" s="3">
        <v>0</v>
      </c>
      <c r="I27" s="3">
        <v>200</v>
      </c>
      <c r="J27" s="3">
        <v>0</v>
      </c>
      <c r="K27" s="3">
        <v>100</v>
      </c>
      <c r="L27" s="3">
        <v>0</v>
      </c>
      <c r="M27" s="3">
        <v>200</v>
      </c>
      <c r="N27" s="3">
        <v>0</v>
      </c>
      <c r="O27" s="3">
        <v>700</v>
      </c>
      <c r="P27" s="3">
        <v>100</v>
      </c>
      <c r="Q27" s="3">
        <v>700</v>
      </c>
      <c r="R27" s="3">
        <v>200</v>
      </c>
      <c r="S27" s="3">
        <v>100</v>
      </c>
      <c r="T27" s="3">
        <v>100</v>
      </c>
      <c r="U27" s="3">
        <v>100</v>
      </c>
      <c r="V27" s="3">
        <v>200</v>
      </c>
      <c r="W27" s="3">
        <v>100</v>
      </c>
      <c r="X27" s="3">
        <v>700</v>
      </c>
      <c r="Y27" s="3">
        <v>400</v>
      </c>
      <c r="Z27" s="3">
        <v>700</v>
      </c>
      <c r="AA27" s="3">
        <f t="shared" si="0"/>
        <v>2700</v>
      </c>
      <c r="AB27" s="3">
        <f t="shared" si="1"/>
        <v>2000</v>
      </c>
      <c r="AC27" s="3">
        <f t="shared" si="2"/>
        <v>4700</v>
      </c>
    </row>
    <row r="28" spans="1:29" x14ac:dyDescent="0.25">
      <c r="A28" t="s">
        <v>37</v>
      </c>
      <c r="B28" t="s">
        <v>1027</v>
      </c>
      <c r="C28" t="s">
        <v>1028</v>
      </c>
      <c r="D28" t="s">
        <v>1024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100</v>
      </c>
      <c r="T28" s="3">
        <v>0</v>
      </c>
      <c r="U28" s="3">
        <v>100</v>
      </c>
      <c r="V28" s="3">
        <v>0</v>
      </c>
      <c r="W28" s="3">
        <v>100</v>
      </c>
      <c r="X28" s="3">
        <v>0</v>
      </c>
      <c r="Y28" s="3">
        <v>100</v>
      </c>
      <c r="Z28" s="3">
        <v>0</v>
      </c>
      <c r="AA28" s="3">
        <f t="shared" si="0"/>
        <v>400</v>
      </c>
      <c r="AB28" s="3">
        <f t="shared" si="1"/>
        <v>0</v>
      </c>
      <c r="AC28" s="3">
        <f t="shared" si="2"/>
        <v>400</v>
      </c>
    </row>
    <row r="29" spans="1:29" x14ac:dyDescent="0.25">
      <c r="A29" t="s">
        <v>21</v>
      </c>
      <c r="B29" s="26" t="s">
        <v>1025</v>
      </c>
      <c r="C29" t="s">
        <v>1026</v>
      </c>
      <c r="D29" t="s">
        <v>1024</v>
      </c>
      <c r="E29" s="3">
        <v>0</v>
      </c>
      <c r="F29" s="3">
        <v>0</v>
      </c>
      <c r="G29" s="3">
        <v>100</v>
      </c>
      <c r="H29" s="3">
        <v>0</v>
      </c>
      <c r="I29" s="3">
        <v>100</v>
      </c>
      <c r="J29" s="3">
        <v>0</v>
      </c>
      <c r="K29" s="3">
        <v>100</v>
      </c>
      <c r="L29" s="3">
        <v>0</v>
      </c>
      <c r="M29" s="3">
        <v>100</v>
      </c>
      <c r="N29" s="3">
        <v>0</v>
      </c>
      <c r="O29" s="3">
        <v>100</v>
      </c>
      <c r="P29" s="3">
        <v>100</v>
      </c>
      <c r="Q29" s="3">
        <v>0</v>
      </c>
      <c r="R29" s="3">
        <v>100</v>
      </c>
      <c r="S29" s="3">
        <v>300</v>
      </c>
      <c r="T29" s="3">
        <v>100</v>
      </c>
      <c r="U29" s="3">
        <v>300</v>
      </c>
      <c r="V29" s="3">
        <v>100</v>
      </c>
      <c r="W29" s="3">
        <v>300</v>
      </c>
      <c r="X29" s="3">
        <v>100</v>
      </c>
      <c r="Y29" s="3">
        <v>100</v>
      </c>
      <c r="Z29" s="3">
        <v>0</v>
      </c>
      <c r="AA29" s="3">
        <f t="shared" si="0"/>
        <v>1500</v>
      </c>
      <c r="AB29" s="3">
        <f t="shared" si="1"/>
        <v>500</v>
      </c>
      <c r="AC29" s="3">
        <f t="shared" si="2"/>
        <v>2000</v>
      </c>
    </row>
    <row r="30" spans="1:29" x14ac:dyDescent="0.25">
      <c r="A30" t="s">
        <v>17</v>
      </c>
      <c r="B30" t="s">
        <v>735</v>
      </c>
      <c r="C30" t="s">
        <v>736</v>
      </c>
      <c r="D30" t="s">
        <v>734</v>
      </c>
      <c r="E30" s="3">
        <v>0</v>
      </c>
      <c r="F30" s="3">
        <v>0</v>
      </c>
      <c r="G30" s="3">
        <v>100</v>
      </c>
      <c r="H30" s="3">
        <v>0</v>
      </c>
      <c r="I30" s="3">
        <v>300</v>
      </c>
      <c r="J30" s="3">
        <v>0</v>
      </c>
      <c r="K30" s="3">
        <v>100</v>
      </c>
      <c r="L30" s="3">
        <v>0</v>
      </c>
      <c r="M30" s="3">
        <v>200</v>
      </c>
      <c r="N30" s="3">
        <v>0</v>
      </c>
      <c r="O30" s="3">
        <v>300</v>
      </c>
      <c r="P30" s="3">
        <v>100</v>
      </c>
      <c r="Q30" s="3">
        <v>200</v>
      </c>
      <c r="R30" s="3">
        <v>300</v>
      </c>
      <c r="S30" s="3">
        <v>300</v>
      </c>
      <c r="T30" s="3">
        <v>100</v>
      </c>
      <c r="U30" s="3">
        <v>300</v>
      </c>
      <c r="V30" s="3">
        <v>200</v>
      </c>
      <c r="W30" s="3">
        <v>300</v>
      </c>
      <c r="X30" s="3">
        <v>300</v>
      </c>
      <c r="Y30" s="3">
        <v>300</v>
      </c>
      <c r="Z30" s="3">
        <v>200</v>
      </c>
      <c r="AA30" s="3">
        <f t="shared" si="0"/>
        <v>2400</v>
      </c>
      <c r="AB30" s="3">
        <f t="shared" si="1"/>
        <v>1200</v>
      </c>
      <c r="AC30" s="3">
        <f t="shared" si="2"/>
        <v>3600</v>
      </c>
    </row>
    <row r="31" spans="1:29" x14ac:dyDescent="0.25">
      <c r="A31" t="s">
        <v>21</v>
      </c>
      <c r="B31" s="30" t="s">
        <v>732</v>
      </c>
      <c r="C31" s="14" t="s">
        <v>733</v>
      </c>
      <c r="D31" s="14" t="s">
        <v>734</v>
      </c>
      <c r="E31" s="3">
        <v>975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975</v>
      </c>
      <c r="M31" s="3">
        <v>0</v>
      </c>
      <c r="N31" s="3">
        <v>0</v>
      </c>
      <c r="O31" s="3">
        <v>200</v>
      </c>
      <c r="P31" s="3">
        <v>0</v>
      </c>
      <c r="Q31" s="3">
        <v>400</v>
      </c>
      <c r="R31" s="3">
        <v>0</v>
      </c>
      <c r="S31" s="3">
        <v>200</v>
      </c>
      <c r="T31" s="3">
        <v>0</v>
      </c>
      <c r="U31" s="3">
        <v>200</v>
      </c>
      <c r="V31" s="3">
        <v>0</v>
      </c>
      <c r="W31" s="3">
        <v>300</v>
      </c>
      <c r="X31" s="3">
        <v>200</v>
      </c>
      <c r="Y31" s="3">
        <v>300</v>
      </c>
      <c r="Z31" s="3">
        <v>400</v>
      </c>
      <c r="AA31" s="3">
        <f t="shared" si="0"/>
        <v>2575</v>
      </c>
      <c r="AB31" s="3">
        <f t="shared" si="1"/>
        <v>1575</v>
      </c>
      <c r="AC31" s="3">
        <f t="shared" si="2"/>
        <v>4150</v>
      </c>
    </row>
    <row r="32" spans="1:29" x14ac:dyDescent="0.25">
      <c r="A32" t="s">
        <v>37</v>
      </c>
      <c r="B32" t="s">
        <v>737</v>
      </c>
      <c r="C32" t="s">
        <v>738</v>
      </c>
      <c r="D32" t="s">
        <v>734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100</v>
      </c>
      <c r="P32" s="3">
        <v>0</v>
      </c>
      <c r="Q32" s="3">
        <v>100</v>
      </c>
      <c r="R32" s="3">
        <v>0</v>
      </c>
      <c r="S32" s="3" t="s">
        <v>1157</v>
      </c>
      <c r="T32" s="3">
        <v>0</v>
      </c>
      <c r="U32" s="3" t="s">
        <v>1157</v>
      </c>
      <c r="V32" s="3">
        <v>0</v>
      </c>
      <c r="W32" s="3" t="s">
        <v>1157</v>
      </c>
      <c r="X32" s="3">
        <v>100</v>
      </c>
      <c r="Y32" s="3">
        <v>200</v>
      </c>
      <c r="Z32" s="3">
        <v>100</v>
      </c>
      <c r="AA32" s="3">
        <f t="shared" si="0"/>
        <v>400</v>
      </c>
      <c r="AB32" s="3">
        <f t="shared" si="1"/>
        <v>200</v>
      </c>
      <c r="AC32" s="3">
        <f t="shared" si="2"/>
        <v>600</v>
      </c>
    </row>
    <row r="33" spans="1:29" x14ac:dyDescent="0.25">
      <c r="A33" t="s">
        <v>17</v>
      </c>
      <c r="B33" t="s">
        <v>228</v>
      </c>
      <c r="C33" t="s">
        <v>229</v>
      </c>
      <c r="D33" t="s">
        <v>227</v>
      </c>
      <c r="E33" s="3">
        <v>0</v>
      </c>
      <c r="F33" s="3">
        <v>0</v>
      </c>
      <c r="G33" s="3">
        <v>200</v>
      </c>
      <c r="H33" s="3">
        <v>0</v>
      </c>
      <c r="I33" s="3">
        <v>500</v>
      </c>
      <c r="J33" s="3">
        <v>0</v>
      </c>
      <c r="K33" s="3">
        <v>100</v>
      </c>
      <c r="L33" s="3">
        <v>0</v>
      </c>
      <c r="M33" s="3">
        <v>500</v>
      </c>
      <c r="N33" s="3">
        <v>0</v>
      </c>
      <c r="O33" s="3">
        <v>900</v>
      </c>
      <c r="P33" s="3">
        <v>200</v>
      </c>
      <c r="Q33" s="3">
        <v>500</v>
      </c>
      <c r="R33" s="3">
        <v>500</v>
      </c>
      <c r="S33" s="3">
        <v>200</v>
      </c>
      <c r="T33" s="3">
        <v>100</v>
      </c>
      <c r="U33" s="3">
        <v>500</v>
      </c>
      <c r="V33" s="3">
        <v>500</v>
      </c>
      <c r="W33" s="3">
        <v>800</v>
      </c>
      <c r="X33" s="3">
        <v>900</v>
      </c>
      <c r="Y33" s="3">
        <v>500</v>
      </c>
      <c r="Z33" s="3">
        <v>500</v>
      </c>
      <c r="AA33" s="3">
        <f t="shared" si="0"/>
        <v>4700</v>
      </c>
      <c r="AB33" s="3">
        <f t="shared" si="1"/>
        <v>2700</v>
      </c>
      <c r="AC33" s="3">
        <f t="shared" si="2"/>
        <v>7400</v>
      </c>
    </row>
    <row r="34" spans="1:29" x14ac:dyDescent="0.25">
      <c r="A34" t="s">
        <v>37</v>
      </c>
      <c r="B34" t="s">
        <v>240</v>
      </c>
      <c r="C34" t="s">
        <v>241</v>
      </c>
      <c r="D34" t="s">
        <v>227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 t="s">
        <v>1157</v>
      </c>
      <c r="T34" s="3">
        <v>0</v>
      </c>
      <c r="U34" s="3" t="s">
        <v>1157</v>
      </c>
      <c r="V34" s="3">
        <v>0</v>
      </c>
      <c r="W34" s="3">
        <v>0</v>
      </c>
      <c r="X34" s="3">
        <v>0</v>
      </c>
      <c r="Y34" s="3">
        <v>100</v>
      </c>
      <c r="Z34" s="3">
        <v>0</v>
      </c>
      <c r="AA34" s="3">
        <f t="shared" si="0"/>
        <v>100</v>
      </c>
      <c r="AB34" s="3">
        <f t="shared" si="1"/>
        <v>0</v>
      </c>
      <c r="AC34" s="3">
        <f t="shared" si="2"/>
        <v>100</v>
      </c>
    </row>
    <row r="35" spans="1:29" x14ac:dyDescent="0.25">
      <c r="A35" t="s">
        <v>37</v>
      </c>
      <c r="B35" t="s">
        <v>232</v>
      </c>
      <c r="C35" t="s">
        <v>233</v>
      </c>
      <c r="D35" t="s">
        <v>227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100</v>
      </c>
      <c r="P35" s="3">
        <v>0</v>
      </c>
      <c r="Q35" s="3">
        <v>100</v>
      </c>
      <c r="R35" s="3">
        <v>0</v>
      </c>
      <c r="S35" s="3">
        <v>100</v>
      </c>
      <c r="T35" s="3">
        <v>0</v>
      </c>
      <c r="U35" s="3">
        <v>100</v>
      </c>
      <c r="V35" s="3">
        <v>0</v>
      </c>
      <c r="W35" s="3">
        <v>100</v>
      </c>
      <c r="X35" s="3">
        <v>100</v>
      </c>
      <c r="Y35" s="3">
        <v>100</v>
      </c>
      <c r="Z35" s="3">
        <v>100</v>
      </c>
      <c r="AA35" s="3">
        <f t="shared" si="0"/>
        <v>600</v>
      </c>
      <c r="AB35" s="3">
        <f t="shared" si="1"/>
        <v>200</v>
      </c>
      <c r="AC35" s="3">
        <f t="shared" si="2"/>
        <v>800</v>
      </c>
    </row>
    <row r="36" spans="1:29" x14ac:dyDescent="0.25">
      <c r="A36" s="7" t="s">
        <v>1071</v>
      </c>
      <c r="B36" s="1" t="s">
        <v>236</v>
      </c>
      <c r="C36" t="s">
        <v>237</v>
      </c>
      <c r="D36" t="s">
        <v>227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100</v>
      </c>
      <c r="Z36" s="3">
        <v>0</v>
      </c>
      <c r="AA36" s="3">
        <f t="shared" si="0"/>
        <v>100</v>
      </c>
      <c r="AB36" s="3">
        <f t="shared" si="1"/>
        <v>0</v>
      </c>
      <c r="AC36" s="3">
        <f t="shared" si="2"/>
        <v>100</v>
      </c>
    </row>
    <row r="37" spans="1:29" x14ac:dyDescent="0.25">
      <c r="A37" s="7" t="s">
        <v>1071</v>
      </c>
      <c r="B37" s="1" t="s">
        <v>238</v>
      </c>
      <c r="C37" t="s">
        <v>239</v>
      </c>
      <c r="D37" t="s">
        <v>227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100</v>
      </c>
      <c r="Z37" s="3">
        <v>0</v>
      </c>
      <c r="AA37" s="3">
        <f t="shared" si="0"/>
        <v>100</v>
      </c>
      <c r="AB37" s="3">
        <f t="shared" si="1"/>
        <v>0</v>
      </c>
      <c r="AC37" s="3">
        <f t="shared" si="2"/>
        <v>100</v>
      </c>
    </row>
    <row r="38" spans="1:29" x14ac:dyDescent="0.25">
      <c r="A38" t="s">
        <v>37</v>
      </c>
      <c r="B38" t="s">
        <v>242</v>
      </c>
      <c r="C38" t="s">
        <v>243</v>
      </c>
      <c r="D38" t="s">
        <v>227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100</v>
      </c>
      <c r="P38" s="3">
        <v>0</v>
      </c>
      <c r="Q38" s="3">
        <v>100</v>
      </c>
      <c r="R38" s="3">
        <v>0</v>
      </c>
      <c r="S38" s="3">
        <v>100</v>
      </c>
      <c r="T38" s="3">
        <v>0</v>
      </c>
      <c r="U38" s="3">
        <v>100</v>
      </c>
      <c r="V38" s="3">
        <v>0</v>
      </c>
      <c r="W38" s="3">
        <v>100</v>
      </c>
      <c r="X38" s="3">
        <v>100</v>
      </c>
      <c r="Y38" s="3">
        <v>0</v>
      </c>
      <c r="Z38" s="3">
        <v>100</v>
      </c>
      <c r="AA38" s="3">
        <f t="shared" si="0"/>
        <v>500</v>
      </c>
      <c r="AB38" s="3">
        <f t="shared" si="1"/>
        <v>200</v>
      </c>
      <c r="AC38" s="3">
        <f t="shared" si="2"/>
        <v>700</v>
      </c>
    </row>
    <row r="39" spans="1:29" x14ac:dyDescent="0.25">
      <c r="A39" t="s">
        <v>21</v>
      </c>
      <c r="B39" s="26" t="s">
        <v>230</v>
      </c>
      <c r="C39" t="s">
        <v>231</v>
      </c>
      <c r="D39" t="s">
        <v>227</v>
      </c>
      <c r="E39" s="3">
        <v>0</v>
      </c>
      <c r="F39" s="3">
        <v>0</v>
      </c>
      <c r="G39" s="3">
        <v>100</v>
      </c>
      <c r="H39" s="3">
        <v>0</v>
      </c>
      <c r="I39" s="3">
        <v>400</v>
      </c>
      <c r="J39" s="3">
        <v>0</v>
      </c>
      <c r="K39" s="3">
        <v>100</v>
      </c>
      <c r="L39" s="3">
        <v>0</v>
      </c>
      <c r="M39" s="3">
        <v>500</v>
      </c>
      <c r="N39" s="3">
        <v>0</v>
      </c>
      <c r="O39" s="3">
        <v>200</v>
      </c>
      <c r="P39" s="3">
        <v>100</v>
      </c>
      <c r="Q39" s="3">
        <v>200</v>
      </c>
      <c r="R39" s="3">
        <v>400</v>
      </c>
      <c r="S39" s="3">
        <v>100</v>
      </c>
      <c r="T39" s="3">
        <v>100</v>
      </c>
      <c r="U39" s="3">
        <v>100</v>
      </c>
      <c r="V39" s="3">
        <v>500</v>
      </c>
      <c r="W39" s="3">
        <v>200</v>
      </c>
      <c r="X39" s="3">
        <v>200</v>
      </c>
      <c r="Y39" s="3">
        <v>100</v>
      </c>
      <c r="Z39" s="3">
        <v>200</v>
      </c>
      <c r="AA39" s="3">
        <f t="shared" si="0"/>
        <v>2000</v>
      </c>
      <c r="AB39" s="3">
        <f t="shared" si="1"/>
        <v>1500</v>
      </c>
      <c r="AC39" s="3">
        <f t="shared" si="2"/>
        <v>3500</v>
      </c>
    </row>
    <row r="40" spans="1:29" x14ac:dyDescent="0.25">
      <c r="A40" t="s">
        <v>152</v>
      </c>
      <c r="B40" s="1" t="s">
        <v>234</v>
      </c>
      <c r="C40" t="s">
        <v>235</v>
      </c>
      <c r="D40" t="s">
        <v>227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100</v>
      </c>
      <c r="X40" s="3">
        <v>0</v>
      </c>
      <c r="Y40" s="3">
        <v>100</v>
      </c>
      <c r="Z40" s="3">
        <v>0</v>
      </c>
      <c r="AA40" s="3">
        <f t="shared" si="0"/>
        <v>200</v>
      </c>
      <c r="AB40" s="3">
        <f t="shared" si="1"/>
        <v>0</v>
      </c>
      <c r="AC40" s="3">
        <f t="shared" si="2"/>
        <v>200</v>
      </c>
    </row>
    <row r="41" spans="1:29" x14ac:dyDescent="0.25">
      <c r="A41" t="s">
        <v>21</v>
      </c>
      <c r="B41" s="26" t="s">
        <v>225</v>
      </c>
      <c r="C41" t="s">
        <v>226</v>
      </c>
      <c r="D41" t="s">
        <v>227</v>
      </c>
      <c r="E41" s="3">
        <v>975</v>
      </c>
      <c r="F41" s="3">
        <v>0</v>
      </c>
      <c r="G41" s="3">
        <v>975</v>
      </c>
      <c r="H41" s="3">
        <v>0</v>
      </c>
      <c r="I41" s="3">
        <v>0</v>
      </c>
      <c r="J41" s="3">
        <v>0</v>
      </c>
      <c r="K41" s="3">
        <v>975</v>
      </c>
      <c r="L41" s="3">
        <v>975</v>
      </c>
      <c r="M41" s="3">
        <v>0</v>
      </c>
      <c r="N41" s="3">
        <v>975</v>
      </c>
      <c r="O41" s="3">
        <v>400</v>
      </c>
      <c r="P41" s="3">
        <v>0</v>
      </c>
      <c r="Q41" s="3">
        <v>975</v>
      </c>
      <c r="R41" s="3">
        <v>975</v>
      </c>
      <c r="S41" s="3">
        <v>975</v>
      </c>
      <c r="T41" s="3">
        <v>0</v>
      </c>
      <c r="U41" s="3">
        <v>1075</v>
      </c>
      <c r="V41" s="3">
        <v>0</v>
      </c>
      <c r="W41" s="3">
        <v>1775</v>
      </c>
      <c r="X41" s="3">
        <v>1375</v>
      </c>
      <c r="Y41" s="3">
        <v>2070</v>
      </c>
      <c r="Z41" s="3">
        <v>1170</v>
      </c>
      <c r="AA41" s="3">
        <f t="shared" si="0"/>
        <v>10195</v>
      </c>
      <c r="AB41" s="3">
        <f t="shared" si="1"/>
        <v>5470</v>
      </c>
      <c r="AC41" s="3">
        <f t="shared" si="2"/>
        <v>15665</v>
      </c>
    </row>
    <row r="42" spans="1:29" x14ac:dyDescent="0.25">
      <c r="A42" t="s">
        <v>1158</v>
      </c>
      <c r="B42" s="1" t="s">
        <v>307</v>
      </c>
      <c r="C42" t="s">
        <v>308</v>
      </c>
      <c r="D42" t="s">
        <v>294</v>
      </c>
      <c r="E42" s="3">
        <v>0</v>
      </c>
      <c r="F42" s="3">
        <v>0</v>
      </c>
      <c r="G42" s="3">
        <v>100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100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f t="shared" si="0"/>
        <v>100</v>
      </c>
      <c r="AB42" s="3">
        <f t="shared" si="1"/>
        <v>100</v>
      </c>
      <c r="AC42" s="3">
        <f t="shared" si="2"/>
        <v>200</v>
      </c>
    </row>
    <row r="43" spans="1:29" x14ac:dyDescent="0.25">
      <c r="A43" t="s">
        <v>37</v>
      </c>
      <c r="B43" s="1" t="s">
        <v>1108</v>
      </c>
      <c r="C43" t="s">
        <v>1109</v>
      </c>
      <c r="D43" t="s">
        <v>294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f t="shared" si="0"/>
        <v>0</v>
      </c>
      <c r="AB43" s="3">
        <f t="shared" si="1"/>
        <v>0</v>
      </c>
      <c r="AC43" s="3">
        <f t="shared" si="2"/>
        <v>0</v>
      </c>
    </row>
    <row r="44" spans="1:29" x14ac:dyDescent="0.25">
      <c r="A44" t="s">
        <v>37</v>
      </c>
      <c r="B44" t="s">
        <v>301</v>
      </c>
      <c r="C44" t="s">
        <v>302</v>
      </c>
      <c r="D44" t="s">
        <v>294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200</v>
      </c>
      <c r="T44" s="3">
        <v>0</v>
      </c>
      <c r="U44" s="3">
        <v>200</v>
      </c>
      <c r="V44" s="3">
        <v>0</v>
      </c>
      <c r="W44" s="3">
        <v>200</v>
      </c>
      <c r="X44" s="3">
        <v>0</v>
      </c>
      <c r="Y44" s="3">
        <v>100</v>
      </c>
      <c r="Z44" s="3">
        <v>0</v>
      </c>
      <c r="AA44" s="3">
        <f t="shared" si="0"/>
        <v>700</v>
      </c>
      <c r="AB44" s="3">
        <f t="shared" si="1"/>
        <v>0</v>
      </c>
      <c r="AC44" s="3">
        <f t="shared" si="2"/>
        <v>700</v>
      </c>
    </row>
    <row r="45" spans="1:29" x14ac:dyDescent="0.25">
      <c r="A45" t="s">
        <v>309</v>
      </c>
      <c r="B45" s="1" t="s">
        <v>310</v>
      </c>
      <c r="C45" t="s">
        <v>311</v>
      </c>
      <c r="D45" t="s">
        <v>294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100</v>
      </c>
      <c r="X45" s="3">
        <v>0</v>
      </c>
      <c r="Y45" s="3">
        <v>0</v>
      </c>
      <c r="Z45" s="3">
        <v>0</v>
      </c>
      <c r="AA45" s="3">
        <f t="shared" si="0"/>
        <v>100</v>
      </c>
      <c r="AB45" s="3">
        <f t="shared" si="1"/>
        <v>0</v>
      </c>
      <c r="AC45" s="3">
        <f t="shared" si="2"/>
        <v>100</v>
      </c>
    </row>
    <row r="46" spans="1:29" x14ac:dyDescent="0.25">
      <c r="A46" t="s">
        <v>17</v>
      </c>
      <c r="B46" t="s">
        <v>292</v>
      </c>
      <c r="C46" t="s">
        <v>293</v>
      </c>
      <c r="D46" t="s">
        <v>294</v>
      </c>
      <c r="E46" s="3">
        <v>0</v>
      </c>
      <c r="F46" s="3">
        <v>0</v>
      </c>
      <c r="G46" s="3">
        <v>700</v>
      </c>
      <c r="H46" s="3">
        <v>0</v>
      </c>
      <c r="I46" s="3">
        <v>975</v>
      </c>
      <c r="J46" s="3">
        <v>0</v>
      </c>
      <c r="K46" s="3">
        <v>975</v>
      </c>
      <c r="L46" s="3">
        <v>0</v>
      </c>
      <c r="M46" s="3">
        <v>1475</v>
      </c>
      <c r="N46" s="3">
        <v>0</v>
      </c>
      <c r="O46" s="3">
        <v>1475</v>
      </c>
      <c r="P46" s="3">
        <v>1675</v>
      </c>
      <c r="Q46" s="3">
        <v>975</v>
      </c>
      <c r="R46" s="3">
        <v>975</v>
      </c>
      <c r="S46" s="3">
        <v>1950</v>
      </c>
      <c r="T46" s="3">
        <v>975</v>
      </c>
      <c r="U46" s="3">
        <v>1950</v>
      </c>
      <c r="V46" s="3">
        <v>1475</v>
      </c>
      <c r="W46" s="3">
        <v>1950</v>
      </c>
      <c r="X46" s="3">
        <v>1475</v>
      </c>
      <c r="Y46" s="3">
        <v>2640</v>
      </c>
      <c r="Z46" s="3">
        <v>2340</v>
      </c>
      <c r="AA46" s="3">
        <f t="shared" si="0"/>
        <v>15065</v>
      </c>
      <c r="AB46" s="3">
        <f t="shared" si="1"/>
        <v>8915</v>
      </c>
      <c r="AC46" s="3">
        <f t="shared" si="2"/>
        <v>23980</v>
      </c>
    </row>
    <row r="47" spans="1:29" x14ac:dyDescent="0.25">
      <c r="A47" t="s">
        <v>37</v>
      </c>
      <c r="B47" t="s">
        <v>303</v>
      </c>
      <c r="C47" t="s">
        <v>304</v>
      </c>
      <c r="D47" t="s">
        <v>294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200</v>
      </c>
      <c r="P47" s="3">
        <v>0</v>
      </c>
      <c r="Q47" s="3">
        <v>200</v>
      </c>
      <c r="R47" s="3">
        <v>0</v>
      </c>
      <c r="S47" s="3">
        <v>200</v>
      </c>
      <c r="T47" s="3">
        <v>0</v>
      </c>
      <c r="U47" s="3">
        <v>200</v>
      </c>
      <c r="V47" s="3">
        <v>0</v>
      </c>
      <c r="W47" s="3">
        <v>200</v>
      </c>
      <c r="X47" s="3">
        <v>200</v>
      </c>
      <c r="Y47" s="3">
        <v>100</v>
      </c>
      <c r="Z47" s="3">
        <v>200</v>
      </c>
      <c r="AA47" s="3">
        <f t="shared" si="0"/>
        <v>1100</v>
      </c>
      <c r="AB47" s="3">
        <f t="shared" si="1"/>
        <v>400</v>
      </c>
      <c r="AC47" s="3">
        <f t="shared" si="2"/>
        <v>1500</v>
      </c>
    </row>
    <row r="48" spans="1:29" x14ac:dyDescent="0.25">
      <c r="A48" t="s">
        <v>1158</v>
      </c>
      <c r="B48" s="1" t="s">
        <v>312</v>
      </c>
      <c r="C48" t="s">
        <v>313</v>
      </c>
      <c r="D48" t="s">
        <v>294</v>
      </c>
      <c r="E48" s="3">
        <v>0</v>
      </c>
      <c r="F48" s="3">
        <v>0</v>
      </c>
      <c r="G48" s="3">
        <v>100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100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f t="shared" si="0"/>
        <v>100</v>
      </c>
      <c r="AB48" s="3">
        <f t="shared" si="1"/>
        <v>100</v>
      </c>
      <c r="AC48" s="3">
        <f t="shared" si="2"/>
        <v>200</v>
      </c>
    </row>
    <row r="49" spans="1:29" x14ac:dyDescent="0.25">
      <c r="A49" t="s">
        <v>37</v>
      </c>
      <c r="B49" t="s">
        <v>305</v>
      </c>
      <c r="C49" t="s">
        <v>306</v>
      </c>
      <c r="D49" t="s">
        <v>294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200</v>
      </c>
      <c r="P49" s="3">
        <v>0</v>
      </c>
      <c r="Q49" s="3">
        <v>200</v>
      </c>
      <c r="R49" s="3">
        <v>0</v>
      </c>
      <c r="S49" s="3">
        <v>100</v>
      </c>
      <c r="T49" s="3">
        <v>0</v>
      </c>
      <c r="U49" s="3">
        <v>100</v>
      </c>
      <c r="V49" s="3">
        <v>0</v>
      </c>
      <c r="W49" s="3">
        <v>100</v>
      </c>
      <c r="X49" s="3">
        <v>200</v>
      </c>
      <c r="Y49" s="3">
        <v>100</v>
      </c>
      <c r="Z49" s="3">
        <v>200</v>
      </c>
      <c r="AA49" s="3">
        <f t="shared" si="0"/>
        <v>800</v>
      </c>
      <c r="AB49" s="3">
        <f t="shared" si="1"/>
        <v>400</v>
      </c>
      <c r="AC49" s="3">
        <f t="shared" si="2"/>
        <v>1200</v>
      </c>
    </row>
    <row r="50" spans="1:29" x14ac:dyDescent="0.25">
      <c r="A50" t="s">
        <v>30</v>
      </c>
      <c r="B50" t="s">
        <v>1148</v>
      </c>
      <c r="C50" t="s">
        <v>1149</v>
      </c>
      <c r="D50" t="s">
        <v>294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f t="shared" si="0"/>
        <v>0</v>
      </c>
      <c r="AB50" s="3">
        <f t="shared" si="1"/>
        <v>0</v>
      </c>
      <c r="AC50" s="3">
        <f t="shared" si="2"/>
        <v>0</v>
      </c>
    </row>
    <row r="51" spans="1:29" x14ac:dyDescent="0.25">
      <c r="A51" t="s">
        <v>21</v>
      </c>
      <c r="B51" s="26" t="s">
        <v>295</v>
      </c>
      <c r="C51" t="s">
        <v>296</v>
      </c>
      <c r="D51" t="s">
        <v>294</v>
      </c>
      <c r="E51" s="3">
        <v>2925</v>
      </c>
      <c r="F51" s="3">
        <v>0</v>
      </c>
      <c r="G51" s="3">
        <v>1950</v>
      </c>
      <c r="H51" s="3">
        <v>0</v>
      </c>
      <c r="I51" s="3">
        <v>975</v>
      </c>
      <c r="J51" s="3">
        <v>0</v>
      </c>
      <c r="K51" s="3">
        <v>975</v>
      </c>
      <c r="L51" s="3">
        <v>2925</v>
      </c>
      <c r="M51" s="3">
        <v>975</v>
      </c>
      <c r="N51" s="3">
        <v>1950</v>
      </c>
      <c r="O51" s="3">
        <v>1950</v>
      </c>
      <c r="P51" s="3">
        <v>975</v>
      </c>
      <c r="Q51" s="3">
        <v>0</v>
      </c>
      <c r="R51" s="3">
        <v>975</v>
      </c>
      <c r="S51" s="3">
        <v>300</v>
      </c>
      <c r="T51" s="3">
        <v>975</v>
      </c>
      <c r="U51" s="3">
        <v>300</v>
      </c>
      <c r="V51" s="3">
        <v>1950</v>
      </c>
      <c r="W51" s="3">
        <v>300</v>
      </c>
      <c r="X51" s="3">
        <v>0</v>
      </c>
      <c r="Y51" s="3">
        <v>600</v>
      </c>
      <c r="Z51" s="3">
        <v>0</v>
      </c>
      <c r="AA51" s="3">
        <f t="shared" si="0"/>
        <v>11250</v>
      </c>
      <c r="AB51" s="3">
        <f t="shared" si="1"/>
        <v>9750</v>
      </c>
      <c r="AC51" s="3">
        <f t="shared" si="2"/>
        <v>21000</v>
      </c>
    </row>
    <row r="52" spans="1:29" x14ac:dyDescent="0.25">
      <c r="A52" t="s">
        <v>30</v>
      </c>
      <c r="B52" s="1" t="s">
        <v>299</v>
      </c>
      <c r="C52" t="s">
        <v>300</v>
      </c>
      <c r="D52" t="s">
        <v>294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975</v>
      </c>
      <c r="X52" s="3">
        <v>0</v>
      </c>
      <c r="Y52" s="3">
        <v>1270</v>
      </c>
      <c r="Z52" s="3">
        <v>0</v>
      </c>
      <c r="AA52" s="3">
        <f t="shared" si="0"/>
        <v>2245</v>
      </c>
      <c r="AB52" s="3">
        <f t="shared" si="1"/>
        <v>0</v>
      </c>
      <c r="AC52" s="3">
        <f t="shared" si="2"/>
        <v>2245</v>
      </c>
    </row>
    <row r="53" spans="1:29" x14ac:dyDescent="0.25">
      <c r="A53" t="s">
        <v>37</v>
      </c>
      <c r="B53" t="s">
        <v>297</v>
      </c>
      <c r="C53" t="s">
        <v>298</v>
      </c>
      <c r="D53" t="s">
        <v>294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100</v>
      </c>
      <c r="P53" s="3">
        <v>0</v>
      </c>
      <c r="Q53" s="3">
        <v>100</v>
      </c>
      <c r="R53" s="3">
        <v>0</v>
      </c>
      <c r="S53" s="3">
        <v>100</v>
      </c>
      <c r="T53" s="3">
        <v>0</v>
      </c>
      <c r="U53" s="3">
        <v>100</v>
      </c>
      <c r="V53" s="3">
        <v>0</v>
      </c>
      <c r="W53" s="3">
        <v>100</v>
      </c>
      <c r="X53" s="3">
        <v>100</v>
      </c>
      <c r="Y53" s="3">
        <v>100</v>
      </c>
      <c r="Z53" s="3">
        <v>100</v>
      </c>
      <c r="AA53" s="3">
        <f t="shared" si="0"/>
        <v>600</v>
      </c>
      <c r="AB53" s="3">
        <f t="shared" si="1"/>
        <v>200</v>
      </c>
      <c r="AC53" s="3">
        <f t="shared" si="2"/>
        <v>800</v>
      </c>
    </row>
    <row r="54" spans="1:29" x14ac:dyDescent="0.25">
      <c r="A54" t="s">
        <v>21</v>
      </c>
      <c r="B54" s="26" t="s">
        <v>483</v>
      </c>
      <c r="C54" t="s">
        <v>484</v>
      </c>
      <c r="D54" t="s">
        <v>485</v>
      </c>
      <c r="E54" s="3">
        <v>975</v>
      </c>
      <c r="F54" s="3">
        <v>0</v>
      </c>
      <c r="G54" s="3">
        <v>975</v>
      </c>
      <c r="H54" s="3">
        <v>0</v>
      </c>
      <c r="I54" s="3">
        <v>0</v>
      </c>
      <c r="J54" s="3">
        <v>0</v>
      </c>
      <c r="K54" s="3">
        <v>975</v>
      </c>
      <c r="L54" s="3">
        <v>975</v>
      </c>
      <c r="M54" s="3">
        <v>975</v>
      </c>
      <c r="N54" s="3">
        <v>975</v>
      </c>
      <c r="O54" s="3">
        <v>1175</v>
      </c>
      <c r="P54" s="3">
        <v>0</v>
      </c>
      <c r="Q54" s="3">
        <v>200</v>
      </c>
      <c r="R54" s="3">
        <v>975</v>
      </c>
      <c r="S54" s="3">
        <v>500</v>
      </c>
      <c r="T54" s="3">
        <v>975</v>
      </c>
      <c r="U54" s="3">
        <v>500</v>
      </c>
      <c r="V54" s="3">
        <v>975</v>
      </c>
      <c r="W54" s="3">
        <v>500</v>
      </c>
      <c r="X54" s="3">
        <v>200</v>
      </c>
      <c r="Y54" s="3">
        <v>1170</v>
      </c>
      <c r="Z54" s="3">
        <v>200</v>
      </c>
      <c r="AA54" s="3">
        <f t="shared" si="0"/>
        <v>7945</v>
      </c>
      <c r="AB54" s="3">
        <f t="shared" si="1"/>
        <v>5275</v>
      </c>
      <c r="AC54" s="3">
        <f t="shared" si="2"/>
        <v>13220</v>
      </c>
    </row>
    <row r="55" spans="1:29" x14ac:dyDescent="0.25">
      <c r="A55" t="s">
        <v>1158</v>
      </c>
      <c r="B55" s="1" t="s">
        <v>492</v>
      </c>
      <c r="C55" t="s">
        <v>493</v>
      </c>
      <c r="D55" t="s">
        <v>485</v>
      </c>
      <c r="E55" s="3">
        <v>0</v>
      </c>
      <c r="F55" s="3">
        <v>0</v>
      </c>
      <c r="G55" s="3">
        <v>100</v>
      </c>
      <c r="H55" s="3">
        <v>0</v>
      </c>
      <c r="I55" s="3">
        <v>975</v>
      </c>
      <c r="J55" s="3">
        <v>0</v>
      </c>
      <c r="K55" s="3">
        <v>100</v>
      </c>
      <c r="L55" s="3">
        <v>0</v>
      </c>
      <c r="M55" s="3">
        <v>0</v>
      </c>
      <c r="N55" s="3">
        <v>0</v>
      </c>
      <c r="O55" s="3">
        <v>0</v>
      </c>
      <c r="P55" s="3">
        <v>1075</v>
      </c>
      <c r="Q55" s="3">
        <v>0</v>
      </c>
      <c r="R55" s="3">
        <v>0</v>
      </c>
      <c r="S55" s="3">
        <v>100</v>
      </c>
      <c r="T55" s="3">
        <v>100</v>
      </c>
      <c r="U55" s="3">
        <v>100</v>
      </c>
      <c r="V55" s="3">
        <v>0</v>
      </c>
      <c r="W55" s="3">
        <v>100</v>
      </c>
      <c r="X55" s="3">
        <v>0</v>
      </c>
      <c r="Y55" s="3">
        <v>100</v>
      </c>
      <c r="Z55" s="3">
        <v>0</v>
      </c>
      <c r="AA55" s="3">
        <f t="shared" si="0"/>
        <v>1575</v>
      </c>
      <c r="AB55" s="3">
        <f t="shared" si="1"/>
        <v>1175</v>
      </c>
      <c r="AC55" s="3">
        <f t="shared" si="2"/>
        <v>2750</v>
      </c>
    </row>
    <row r="56" spans="1:29" x14ac:dyDescent="0.25">
      <c r="A56" t="s">
        <v>17</v>
      </c>
      <c r="B56" t="s">
        <v>486</v>
      </c>
      <c r="C56" t="s">
        <v>487</v>
      </c>
      <c r="D56" t="s">
        <v>485</v>
      </c>
      <c r="E56" s="3">
        <v>0</v>
      </c>
      <c r="F56" s="3">
        <v>0</v>
      </c>
      <c r="G56" s="3">
        <v>200</v>
      </c>
      <c r="H56" s="3">
        <v>0</v>
      </c>
      <c r="I56" s="3">
        <v>0</v>
      </c>
      <c r="J56" s="3">
        <v>0</v>
      </c>
      <c r="K56" s="3">
        <v>100</v>
      </c>
      <c r="L56" s="3">
        <v>0</v>
      </c>
      <c r="M56" s="3">
        <v>200</v>
      </c>
      <c r="N56" s="3">
        <v>0</v>
      </c>
      <c r="O56" s="3">
        <v>100</v>
      </c>
      <c r="P56" s="3">
        <v>200</v>
      </c>
      <c r="Q56" s="3">
        <v>200</v>
      </c>
      <c r="R56" s="3">
        <v>0</v>
      </c>
      <c r="S56" s="3">
        <v>200</v>
      </c>
      <c r="T56" s="3">
        <v>100</v>
      </c>
      <c r="U56" s="3">
        <v>200</v>
      </c>
      <c r="V56" s="3">
        <v>200</v>
      </c>
      <c r="W56" s="3">
        <v>200</v>
      </c>
      <c r="X56" s="3">
        <v>100</v>
      </c>
      <c r="Y56" s="3">
        <v>300</v>
      </c>
      <c r="Z56" s="3">
        <v>200</v>
      </c>
      <c r="AA56" s="3">
        <f t="shared" si="0"/>
        <v>1700</v>
      </c>
      <c r="AB56" s="3">
        <f t="shared" si="1"/>
        <v>800</v>
      </c>
      <c r="AC56" s="3">
        <f t="shared" si="2"/>
        <v>2500</v>
      </c>
    </row>
    <row r="57" spans="1:29" x14ac:dyDescent="0.25">
      <c r="A57" t="s">
        <v>37</v>
      </c>
      <c r="B57" s="3" t="s">
        <v>488</v>
      </c>
      <c r="C57" t="s">
        <v>489</v>
      </c>
      <c r="D57" t="s">
        <v>485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100</v>
      </c>
      <c r="R57" s="3">
        <v>0</v>
      </c>
      <c r="S57" s="3">
        <v>100</v>
      </c>
      <c r="T57" s="3">
        <v>0</v>
      </c>
      <c r="U57" s="3">
        <v>100</v>
      </c>
      <c r="V57" s="3">
        <v>0</v>
      </c>
      <c r="W57" s="3">
        <v>100</v>
      </c>
      <c r="X57" s="3">
        <v>0</v>
      </c>
      <c r="Y57" s="3">
        <v>100</v>
      </c>
      <c r="Z57" s="3">
        <v>100</v>
      </c>
      <c r="AA57" s="3">
        <f t="shared" si="0"/>
        <v>500</v>
      </c>
      <c r="AB57" s="3">
        <f t="shared" si="1"/>
        <v>100</v>
      </c>
      <c r="AC57" s="3">
        <f t="shared" si="2"/>
        <v>600</v>
      </c>
    </row>
    <row r="58" spans="1:29" x14ac:dyDescent="0.25">
      <c r="A58" t="s">
        <v>1158</v>
      </c>
      <c r="B58" s="1" t="s">
        <v>490</v>
      </c>
      <c r="C58" t="s">
        <v>491</v>
      </c>
      <c r="D58" t="s">
        <v>485</v>
      </c>
      <c r="E58" s="3">
        <v>0</v>
      </c>
      <c r="F58" s="3">
        <v>0</v>
      </c>
      <c r="G58" s="3">
        <v>100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100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f t="shared" si="0"/>
        <v>100</v>
      </c>
      <c r="AB58" s="3">
        <f t="shared" si="1"/>
        <v>100</v>
      </c>
      <c r="AC58" s="3">
        <f t="shared" si="2"/>
        <v>200</v>
      </c>
    </row>
    <row r="59" spans="1:29" x14ac:dyDescent="0.25">
      <c r="A59" t="s">
        <v>17</v>
      </c>
      <c r="B59" t="s">
        <v>278</v>
      </c>
      <c r="C59" t="s">
        <v>279</v>
      </c>
      <c r="D59" t="s">
        <v>277</v>
      </c>
      <c r="E59" s="3">
        <v>0</v>
      </c>
      <c r="F59" s="3">
        <v>0</v>
      </c>
      <c r="G59" s="3">
        <v>2300</v>
      </c>
      <c r="H59" s="3">
        <v>0</v>
      </c>
      <c r="I59" s="3">
        <v>1950</v>
      </c>
      <c r="J59" s="3">
        <v>0</v>
      </c>
      <c r="K59" s="3" t="s">
        <v>1157</v>
      </c>
      <c r="L59" s="3">
        <v>0</v>
      </c>
      <c r="M59" s="3">
        <v>1950</v>
      </c>
      <c r="N59" s="3">
        <v>0</v>
      </c>
      <c r="O59" s="3">
        <v>0</v>
      </c>
      <c r="P59" s="3">
        <v>4250</v>
      </c>
      <c r="Q59" s="3">
        <v>0</v>
      </c>
      <c r="R59" s="3">
        <v>0</v>
      </c>
      <c r="S59" s="3">
        <v>900</v>
      </c>
      <c r="T59" s="3">
        <v>1950</v>
      </c>
      <c r="U59" s="3">
        <v>900</v>
      </c>
      <c r="V59" s="3">
        <v>0</v>
      </c>
      <c r="W59" s="3">
        <v>600</v>
      </c>
      <c r="X59" s="3">
        <v>0</v>
      </c>
      <c r="Y59" s="3">
        <v>1370</v>
      </c>
      <c r="Z59" s="3">
        <v>0</v>
      </c>
      <c r="AA59" s="3">
        <f t="shared" si="0"/>
        <v>9970</v>
      </c>
      <c r="AB59" s="3">
        <f t="shared" si="1"/>
        <v>6200</v>
      </c>
      <c r="AC59" s="3">
        <f t="shared" si="2"/>
        <v>16170</v>
      </c>
    </row>
    <row r="60" spans="1:29" x14ac:dyDescent="0.25">
      <c r="A60" t="s">
        <v>30</v>
      </c>
      <c r="B60" s="1" t="s">
        <v>284</v>
      </c>
      <c r="C60" t="s">
        <v>285</v>
      </c>
      <c r="D60" t="s">
        <v>277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100</v>
      </c>
      <c r="Z60" s="3">
        <v>0</v>
      </c>
      <c r="AA60" s="3">
        <f t="shared" si="0"/>
        <v>100</v>
      </c>
      <c r="AB60" s="3">
        <f t="shared" si="1"/>
        <v>0</v>
      </c>
      <c r="AC60" s="3">
        <f t="shared" si="2"/>
        <v>100</v>
      </c>
    </row>
    <row r="61" spans="1:29" x14ac:dyDescent="0.25">
      <c r="A61" t="s">
        <v>30</v>
      </c>
      <c r="B61" s="1" t="s">
        <v>286</v>
      </c>
      <c r="C61" t="s">
        <v>287</v>
      </c>
      <c r="D61" t="s">
        <v>277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100</v>
      </c>
      <c r="Z61" s="3">
        <v>0</v>
      </c>
      <c r="AA61" s="3">
        <f t="shared" si="0"/>
        <v>100</v>
      </c>
      <c r="AB61" s="3">
        <f t="shared" si="1"/>
        <v>0</v>
      </c>
      <c r="AC61" s="3">
        <f t="shared" si="2"/>
        <v>100</v>
      </c>
    </row>
    <row r="62" spans="1:29" x14ac:dyDescent="0.25">
      <c r="A62" t="s">
        <v>37</v>
      </c>
      <c r="B62" t="s">
        <v>280</v>
      </c>
      <c r="C62" t="s">
        <v>281</v>
      </c>
      <c r="D62" t="s">
        <v>277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100</v>
      </c>
      <c r="T62" s="3">
        <v>0</v>
      </c>
      <c r="U62" s="3">
        <v>100</v>
      </c>
      <c r="V62" s="3">
        <v>0</v>
      </c>
      <c r="W62" s="3">
        <v>100</v>
      </c>
      <c r="X62" s="3">
        <v>0</v>
      </c>
      <c r="Y62" s="3" t="s">
        <v>1157</v>
      </c>
      <c r="Z62" s="3">
        <v>0</v>
      </c>
      <c r="AA62" s="3">
        <f t="shared" si="0"/>
        <v>300</v>
      </c>
      <c r="AB62" s="3">
        <f t="shared" si="1"/>
        <v>0</v>
      </c>
      <c r="AC62" s="3">
        <f t="shared" si="2"/>
        <v>300</v>
      </c>
    </row>
    <row r="63" spans="1:29" x14ac:dyDescent="0.25">
      <c r="A63" t="s">
        <v>37</v>
      </c>
      <c r="B63" t="s">
        <v>282</v>
      </c>
      <c r="C63" t="s">
        <v>283</v>
      </c>
      <c r="D63" t="s">
        <v>277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100</v>
      </c>
      <c r="T63" s="3">
        <v>0</v>
      </c>
      <c r="U63" s="3">
        <v>100</v>
      </c>
      <c r="V63" s="3">
        <v>0</v>
      </c>
      <c r="W63" s="3">
        <v>100</v>
      </c>
      <c r="X63" s="3">
        <v>0</v>
      </c>
      <c r="Y63" s="3">
        <v>100</v>
      </c>
      <c r="Z63" s="3">
        <v>0</v>
      </c>
      <c r="AA63" s="3">
        <f t="shared" si="0"/>
        <v>400</v>
      </c>
      <c r="AB63" s="3">
        <f t="shared" si="1"/>
        <v>0</v>
      </c>
      <c r="AC63" s="3">
        <f t="shared" si="2"/>
        <v>400</v>
      </c>
    </row>
    <row r="64" spans="1:29" x14ac:dyDescent="0.25">
      <c r="A64" s="7" t="s">
        <v>1071</v>
      </c>
      <c r="B64" s="1" t="s">
        <v>288</v>
      </c>
      <c r="C64" t="s">
        <v>289</v>
      </c>
      <c r="D64" t="s">
        <v>277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100</v>
      </c>
      <c r="Z64" s="3">
        <v>0</v>
      </c>
      <c r="AA64" s="3">
        <f t="shared" si="0"/>
        <v>100</v>
      </c>
      <c r="AB64" s="3">
        <f t="shared" si="1"/>
        <v>0</v>
      </c>
      <c r="AC64" s="3">
        <f t="shared" si="2"/>
        <v>100</v>
      </c>
    </row>
    <row r="65" spans="1:29" x14ac:dyDescent="0.25">
      <c r="A65" s="7" t="s">
        <v>1071</v>
      </c>
      <c r="B65" s="1" t="s">
        <v>290</v>
      </c>
      <c r="C65" t="s">
        <v>291</v>
      </c>
      <c r="D65" t="s">
        <v>277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100</v>
      </c>
      <c r="Z65" s="3">
        <v>0</v>
      </c>
      <c r="AA65" s="3">
        <f t="shared" si="0"/>
        <v>100</v>
      </c>
      <c r="AB65" s="3">
        <f t="shared" si="1"/>
        <v>0</v>
      </c>
      <c r="AC65" s="3">
        <f t="shared" si="2"/>
        <v>100</v>
      </c>
    </row>
    <row r="66" spans="1:29" x14ac:dyDescent="0.25">
      <c r="A66" t="s">
        <v>21</v>
      </c>
      <c r="B66" s="26" t="s">
        <v>275</v>
      </c>
      <c r="C66" t="s">
        <v>276</v>
      </c>
      <c r="D66" t="s">
        <v>277</v>
      </c>
      <c r="E66" s="3">
        <v>1950</v>
      </c>
      <c r="F66" s="3">
        <v>0</v>
      </c>
      <c r="G66" s="3">
        <v>1950</v>
      </c>
      <c r="H66" s="3">
        <v>0</v>
      </c>
      <c r="I66" s="3">
        <v>975</v>
      </c>
      <c r="J66" s="3">
        <v>0</v>
      </c>
      <c r="K66" s="3">
        <v>975</v>
      </c>
      <c r="L66" s="3">
        <v>1950</v>
      </c>
      <c r="M66" s="3">
        <v>975</v>
      </c>
      <c r="N66" s="3">
        <v>1950</v>
      </c>
      <c r="O66" s="3">
        <v>0</v>
      </c>
      <c r="P66" s="3">
        <v>975</v>
      </c>
      <c r="Q66" s="3">
        <v>0</v>
      </c>
      <c r="R66" s="3">
        <v>975</v>
      </c>
      <c r="S66" s="3">
        <v>1375</v>
      </c>
      <c r="T66" s="3">
        <v>975</v>
      </c>
      <c r="U66" s="3">
        <v>2275</v>
      </c>
      <c r="V66" s="3">
        <v>0</v>
      </c>
      <c r="W66" s="3">
        <v>2675</v>
      </c>
      <c r="X66" s="3">
        <v>0</v>
      </c>
      <c r="Y66" s="3">
        <v>2340</v>
      </c>
      <c r="Z66" s="3">
        <v>1170</v>
      </c>
      <c r="AA66" s="3">
        <f t="shared" si="0"/>
        <v>15490</v>
      </c>
      <c r="AB66" s="3">
        <f t="shared" si="1"/>
        <v>7995</v>
      </c>
      <c r="AC66" s="3">
        <f t="shared" si="2"/>
        <v>23485</v>
      </c>
    </row>
    <row r="67" spans="1:29" x14ac:dyDescent="0.25">
      <c r="A67" t="s">
        <v>17</v>
      </c>
      <c r="B67" t="s">
        <v>534</v>
      </c>
      <c r="C67" t="s">
        <v>535</v>
      </c>
      <c r="D67" t="s">
        <v>533</v>
      </c>
      <c r="E67" s="3">
        <v>0</v>
      </c>
      <c r="F67" s="3">
        <v>0</v>
      </c>
      <c r="G67" s="3">
        <v>400</v>
      </c>
      <c r="H67" s="3">
        <v>0</v>
      </c>
      <c r="I67" s="3">
        <v>975</v>
      </c>
      <c r="J67" s="3">
        <v>0</v>
      </c>
      <c r="K67" s="3">
        <v>100</v>
      </c>
      <c r="L67" s="3">
        <v>0</v>
      </c>
      <c r="M67" s="3">
        <v>100</v>
      </c>
      <c r="N67" s="3">
        <v>0</v>
      </c>
      <c r="O67" s="3">
        <v>200</v>
      </c>
      <c r="P67" s="3">
        <v>1375</v>
      </c>
      <c r="Q67" s="3">
        <v>400</v>
      </c>
      <c r="R67" s="3">
        <v>0</v>
      </c>
      <c r="S67" s="3">
        <v>300</v>
      </c>
      <c r="T67" s="3">
        <v>100</v>
      </c>
      <c r="U67" s="3">
        <v>300</v>
      </c>
      <c r="V67" s="3">
        <v>100</v>
      </c>
      <c r="W67" s="3">
        <v>0</v>
      </c>
      <c r="X67" s="3">
        <v>200</v>
      </c>
      <c r="Y67" s="3">
        <v>500</v>
      </c>
      <c r="Z67" s="3">
        <v>400</v>
      </c>
      <c r="AA67" s="3">
        <f t="shared" ref="AA67:AA130" si="3">IF(ISNUMBER(E67),E67,0)+IF(ISNUMBER(G67),G67,0)+IF(ISNUMBER(I67),I67,0)+IF(ISNUMBER(K67),K67,0)+IF(ISNUMBER(M67),M67,0)+IF(ISNUMBER(O67),O67,0)+IF(ISNUMBER(Q67),Q67,0)+IF(ISNUMBER(S67),S67,0)+IF(ISNUMBER(U67),U67,0)+IF(ISNUMBER(W67),W67,0)+IF(ISNUMBER(Y67),Y67,0)</f>
        <v>3275</v>
      </c>
      <c r="AB67" s="3">
        <f t="shared" ref="AB67:AB130" si="4">IF(ISNUMBER(F67),F67,0)+IF(ISNUMBER(H67),H67,0)+IF(ISNUMBER(J67),J67,0)+IF(ISNUMBER(L67),L67,0)+IF(ISNUMBER(N67),N67,0)+IF(ISNUMBER(P67),P67,0)+IF(ISNUMBER(R67),R67,0)+IF(ISNUMBER(T67),T67,0)+IF(ISNUMBER(V67),V67,0)+IF(ISNUMBER(X67),X67,0)+IF(ISNUMBER(Z67),Z67,0)</f>
        <v>2175</v>
      </c>
      <c r="AC67" s="3">
        <f t="shared" ref="AC67:AC130" si="5">AA67+AB67</f>
        <v>5450</v>
      </c>
    </row>
    <row r="68" spans="1:29" x14ac:dyDescent="0.25">
      <c r="A68" t="s">
        <v>21</v>
      </c>
      <c r="B68" s="26" t="s">
        <v>531</v>
      </c>
      <c r="C68" t="s">
        <v>532</v>
      </c>
      <c r="D68" t="s">
        <v>533</v>
      </c>
      <c r="E68" s="3">
        <v>975</v>
      </c>
      <c r="F68" s="3">
        <v>0</v>
      </c>
      <c r="G68" s="3">
        <v>975</v>
      </c>
      <c r="H68" s="3">
        <v>0</v>
      </c>
      <c r="I68" s="3">
        <v>0</v>
      </c>
      <c r="J68" s="3">
        <v>0</v>
      </c>
      <c r="K68" s="3">
        <v>975</v>
      </c>
      <c r="L68" s="3">
        <v>975</v>
      </c>
      <c r="M68" s="3">
        <v>975</v>
      </c>
      <c r="N68" s="3">
        <v>975</v>
      </c>
      <c r="O68" s="3">
        <v>500</v>
      </c>
      <c r="P68" s="3">
        <v>0</v>
      </c>
      <c r="Q68" s="3">
        <v>975</v>
      </c>
      <c r="R68" s="3">
        <v>975</v>
      </c>
      <c r="S68" s="3">
        <v>400</v>
      </c>
      <c r="T68" s="3">
        <v>975</v>
      </c>
      <c r="U68" s="3">
        <v>400</v>
      </c>
      <c r="V68" s="3">
        <v>0</v>
      </c>
      <c r="W68" s="3">
        <v>975</v>
      </c>
      <c r="X68" s="3">
        <v>1475</v>
      </c>
      <c r="Y68" s="3">
        <v>700</v>
      </c>
      <c r="Z68" s="3">
        <v>0</v>
      </c>
      <c r="AA68" s="3">
        <f t="shared" si="3"/>
        <v>7850</v>
      </c>
      <c r="AB68" s="3">
        <f t="shared" si="4"/>
        <v>5375</v>
      </c>
      <c r="AC68" s="3">
        <f t="shared" si="5"/>
        <v>13225</v>
      </c>
    </row>
    <row r="69" spans="1:29" x14ac:dyDescent="0.25">
      <c r="A69" t="s">
        <v>17</v>
      </c>
      <c r="B69" t="s">
        <v>739</v>
      </c>
      <c r="C69" t="s">
        <v>740</v>
      </c>
      <c r="D69" t="s">
        <v>741</v>
      </c>
      <c r="E69" s="3">
        <v>0</v>
      </c>
      <c r="F69" s="3">
        <v>0</v>
      </c>
      <c r="G69" s="3">
        <v>100</v>
      </c>
      <c r="H69" s="3">
        <v>0</v>
      </c>
      <c r="I69" s="3">
        <v>200</v>
      </c>
      <c r="J69" s="3">
        <v>0</v>
      </c>
      <c r="K69" s="3">
        <v>200</v>
      </c>
      <c r="L69" s="3">
        <v>0</v>
      </c>
      <c r="M69" s="3">
        <v>100</v>
      </c>
      <c r="N69" s="3">
        <v>0</v>
      </c>
      <c r="O69" s="3">
        <v>500</v>
      </c>
      <c r="P69" s="3">
        <v>100</v>
      </c>
      <c r="Q69" s="3">
        <v>200</v>
      </c>
      <c r="R69" s="3">
        <v>200</v>
      </c>
      <c r="S69" s="3">
        <v>100</v>
      </c>
      <c r="T69" s="3">
        <v>200</v>
      </c>
      <c r="U69" s="3">
        <v>100</v>
      </c>
      <c r="V69" s="3">
        <v>100</v>
      </c>
      <c r="W69" s="3">
        <v>100</v>
      </c>
      <c r="X69" s="3">
        <v>500</v>
      </c>
      <c r="Y69" s="3">
        <v>200</v>
      </c>
      <c r="Z69" s="3">
        <v>200</v>
      </c>
      <c r="AA69" s="3">
        <f t="shared" si="3"/>
        <v>1800</v>
      </c>
      <c r="AB69" s="3">
        <f t="shared" si="4"/>
        <v>1300</v>
      </c>
      <c r="AC69" s="3">
        <f t="shared" si="5"/>
        <v>3100</v>
      </c>
    </row>
    <row r="70" spans="1:29" x14ac:dyDescent="0.25">
      <c r="A70" t="s">
        <v>21</v>
      </c>
      <c r="B70" s="26" t="s">
        <v>462</v>
      </c>
      <c r="C70" t="s">
        <v>463</v>
      </c>
      <c r="D70" t="s">
        <v>461</v>
      </c>
      <c r="E70" s="3">
        <v>975</v>
      </c>
      <c r="F70" s="3">
        <v>0</v>
      </c>
      <c r="G70" s="3">
        <v>0</v>
      </c>
      <c r="H70" s="3">
        <v>0</v>
      </c>
      <c r="I70" s="3">
        <v>975</v>
      </c>
      <c r="J70" s="3">
        <v>0</v>
      </c>
      <c r="K70" s="3">
        <v>0</v>
      </c>
      <c r="L70" s="3">
        <v>975</v>
      </c>
      <c r="M70" s="3">
        <v>975</v>
      </c>
      <c r="N70" s="3">
        <v>0</v>
      </c>
      <c r="O70" s="3">
        <v>400</v>
      </c>
      <c r="P70" s="3">
        <v>975</v>
      </c>
      <c r="Q70" s="3">
        <v>975</v>
      </c>
      <c r="R70" s="3">
        <v>0</v>
      </c>
      <c r="S70" s="3">
        <v>400</v>
      </c>
      <c r="T70" s="3">
        <v>975</v>
      </c>
      <c r="U70" s="3">
        <v>400</v>
      </c>
      <c r="V70" s="3">
        <v>0</v>
      </c>
      <c r="W70" s="3">
        <v>400</v>
      </c>
      <c r="X70" s="3">
        <v>1375</v>
      </c>
      <c r="Y70" s="3">
        <v>1170</v>
      </c>
      <c r="Z70" s="3">
        <v>0</v>
      </c>
      <c r="AA70" s="3">
        <f t="shared" si="3"/>
        <v>6670</v>
      </c>
      <c r="AB70" s="3">
        <f t="shared" si="4"/>
        <v>4300</v>
      </c>
      <c r="AC70" s="3">
        <f t="shared" si="5"/>
        <v>10970</v>
      </c>
    </row>
    <row r="71" spans="1:29" x14ac:dyDescent="0.25">
      <c r="A71" t="s">
        <v>17</v>
      </c>
      <c r="B71" t="s">
        <v>459</v>
      </c>
      <c r="C71" t="s">
        <v>460</v>
      </c>
      <c r="D71" t="s">
        <v>461</v>
      </c>
      <c r="E71" s="3">
        <v>0</v>
      </c>
      <c r="F71" s="3">
        <v>0</v>
      </c>
      <c r="G71" s="3">
        <v>100</v>
      </c>
      <c r="H71" s="3">
        <v>0</v>
      </c>
      <c r="I71" s="3">
        <v>100</v>
      </c>
      <c r="J71" s="3">
        <v>0</v>
      </c>
      <c r="K71" s="3">
        <v>500</v>
      </c>
      <c r="L71" s="3">
        <v>0</v>
      </c>
      <c r="M71" s="3">
        <v>100</v>
      </c>
      <c r="N71" s="3">
        <v>0</v>
      </c>
      <c r="O71" s="3">
        <v>400</v>
      </c>
      <c r="P71" s="3">
        <v>100</v>
      </c>
      <c r="Q71" s="3">
        <v>400</v>
      </c>
      <c r="R71" s="3">
        <v>100</v>
      </c>
      <c r="S71" s="3">
        <v>200</v>
      </c>
      <c r="T71" s="3">
        <v>500</v>
      </c>
      <c r="U71" s="3">
        <v>200</v>
      </c>
      <c r="V71" s="3">
        <v>100</v>
      </c>
      <c r="W71" s="3">
        <v>200</v>
      </c>
      <c r="X71" s="3">
        <v>400</v>
      </c>
      <c r="Y71" s="3">
        <v>300</v>
      </c>
      <c r="Z71" s="3">
        <v>400</v>
      </c>
      <c r="AA71" s="3">
        <f t="shared" si="3"/>
        <v>2500</v>
      </c>
      <c r="AB71" s="3">
        <f t="shared" si="4"/>
        <v>1600</v>
      </c>
      <c r="AC71" s="3">
        <f t="shared" si="5"/>
        <v>4100</v>
      </c>
    </row>
    <row r="72" spans="1:29" x14ac:dyDescent="0.25">
      <c r="A72" t="s">
        <v>30</v>
      </c>
      <c r="B72" s="1" t="s">
        <v>466</v>
      </c>
      <c r="C72" t="s">
        <v>467</v>
      </c>
      <c r="D72" t="s">
        <v>461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100</v>
      </c>
      <c r="Z72" s="3">
        <v>0</v>
      </c>
      <c r="AA72" s="3">
        <f t="shared" si="3"/>
        <v>100</v>
      </c>
      <c r="AB72" s="3">
        <f t="shared" si="4"/>
        <v>0</v>
      </c>
      <c r="AC72" s="3">
        <f t="shared" si="5"/>
        <v>100</v>
      </c>
    </row>
    <row r="73" spans="1:29" x14ac:dyDescent="0.25">
      <c r="A73" t="s">
        <v>30</v>
      </c>
      <c r="B73" s="1" t="s">
        <v>470</v>
      </c>
      <c r="C73" t="s">
        <v>471</v>
      </c>
      <c r="D73" t="s">
        <v>461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100</v>
      </c>
      <c r="Z73" s="3">
        <v>0</v>
      </c>
      <c r="AA73" s="3">
        <f t="shared" si="3"/>
        <v>100</v>
      </c>
      <c r="AB73" s="3">
        <f t="shared" si="4"/>
        <v>0</v>
      </c>
      <c r="AC73" s="3">
        <f t="shared" si="5"/>
        <v>100</v>
      </c>
    </row>
    <row r="74" spans="1:29" x14ac:dyDescent="0.25">
      <c r="A74" t="s">
        <v>30</v>
      </c>
      <c r="B74" s="1" t="s">
        <v>468</v>
      </c>
      <c r="C74" t="s">
        <v>469</v>
      </c>
      <c r="D74" t="s">
        <v>461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100</v>
      </c>
      <c r="Z74" s="3">
        <v>0</v>
      </c>
      <c r="AA74" s="3">
        <f t="shared" si="3"/>
        <v>100</v>
      </c>
      <c r="AB74" s="3">
        <f t="shared" si="4"/>
        <v>0</v>
      </c>
      <c r="AC74" s="3">
        <f t="shared" si="5"/>
        <v>100</v>
      </c>
    </row>
    <row r="75" spans="1:29" x14ac:dyDescent="0.25">
      <c r="A75" t="s">
        <v>342</v>
      </c>
      <c r="B75" s="1" t="s">
        <v>464</v>
      </c>
      <c r="C75" t="s">
        <v>465</v>
      </c>
      <c r="D75" t="s">
        <v>461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100</v>
      </c>
      <c r="Z75" s="3">
        <v>0</v>
      </c>
      <c r="AA75" s="3">
        <f t="shared" si="3"/>
        <v>100</v>
      </c>
      <c r="AB75" s="3">
        <f t="shared" si="4"/>
        <v>0</v>
      </c>
      <c r="AC75" s="3">
        <f t="shared" si="5"/>
        <v>100</v>
      </c>
    </row>
    <row r="76" spans="1:29" x14ac:dyDescent="0.25">
      <c r="A76" t="s">
        <v>30</v>
      </c>
      <c r="B76" s="1" t="s">
        <v>472</v>
      </c>
      <c r="C76" t="s">
        <v>473</v>
      </c>
      <c r="D76" t="s">
        <v>461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100</v>
      </c>
      <c r="Z76" s="3">
        <v>0</v>
      </c>
      <c r="AA76" s="3">
        <f t="shared" si="3"/>
        <v>100</v>
      </c>
      <c r="AB76" s="3">
        <f t="shared" si="4"/>
        <v>0</v>
      </c>
      <c r="AC76" s="3">
        <f t="shared" si="5"/>
        <v>100</v>
      </c>
    </row>
    <row r="77" spans="1:29" x14ac:dyDescent="0.25">
      <c r="A77" t="s">
        <v>17</v>
      </c>
      <c r="B77" t="s">
        <v>835</v>
      </c>
      <c r="C77" t="s">
        <v>836</v>
      </c>
      <c r="D77" t="s">
        <v>837</v>
      </c>
      <c r="E77" s="3">
        <v>0</v>
      </c>
      <c r="F77" s="3">
        <v>0</v>
      </c>
      <c r="G77" s="3">
        <v>500</v>
      </c>
      <c r="H77" s="3">
        <v>0</v>
      </c>
      <c r="I77" s="3">
        <v>300</v>
      </c>
      <c r="J77" s="3">
        <v>0</v>
      </c>
      <c r="K77" s="3">
        <v>200</v>
      </c>
      <c r="L77" s="3">
        <v>0</v>
      </c>
      <c r="M77" s="3">
        <v>300</v>
      </c>
      <c r="N77" s="3">
        <v>0</v>
      </c>
      <c r="O77" s="3">
        <v>300</v>
      </c>
      <c r="P77" s="3">
        <v>500</v>
      </c>
      <c r="Q77" s="3">
        <v>200</v>
      </c>
      <c r="R77" s="3">
        <v>300</v>
      </c>
      <c r="S77" s="3">
        <v>200</v>
      </c>
      <c r="T77" s="3">
        <v>200</v>
      </c>
      <c r="U77" s="3">
        <v>200</v>
      </c>
      <c r="V77" s="3">
        <v>300</v>
      </c>
      <c r="W77" s="3">
        <v>200</v>
      </c>
      <c r="X77" s="3">
        <v>300</v>
      </c>
      <c r="Y77" s="3">
        <v>200</v>
      </c>
      <c r="Z77" s="3">
        <v>200</v>
      </c>
      <c r="AA77" s="3">
        <f t="shared" si="3"/>
        <v>2600</v>
      </c>
      <c r="AB77" s="3">
        <f t="shared" si="4"/>
        <v>1800</v>
      </c>
      <c r="AC77" s="3">
        <f t="shared" si="5"/>
        <v>4400</v>
      </c>
    </row>
    <row r="78" spans="1:29" x14ac:dyDescent="0.25">
      <c r="A78" t="s">
        <v>37</v>
      </c>
      <c r="B78" t="s">
        <v>838</v>
      </c>
      <c r="C78" t="s">
        <v>839</v>
      </c>
      <c r="D78" t="s">
        <v>837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200</v>
      </c>
      <c r="T78" s="3">
        <v>0</v>
      </c>
      <c r="U78" s="3">
        <v>200</v>
      </c>
      <c r="V78" s="3">
        <v>0</v>
      </c>
      <c r="W78" s="3">
        <v>200</v>
      </c>
      <c r="X78" s="3">
        <v>0</v>
      </c>
      <c r="Y78" s="3">
        <v>300</v>
      </c>
      <c r="Z78" s="3">
        <v>0</v>
      </c>
      <c r="AA78" s="3">
        <f t="shared" si="3"/>
        <v>900</v>
      </c>
      <c r="AB78" s="3">
        <f t="shared" si="4"/>
        <v>0</v>
      </c>
      <c r="AC78" s="3">
        <f t="shared" si="5"/>
        <v>900</v>
      </c>
    </row>
    <row r="79" spans="1:29" x14ac:dyDescent="0.25">
      <c r="A79" t="s">
        <v>1071</v>
      </c>
      <c r="B79" t="s">
        <v>840</v>
      </c>
      <c r="C79" t="s">
        <v>841</v>
      </c>
      <c r="D79" s="7" t="s">
        <v>837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100</v>
      </c>
      <c r="V79" s="3">
        <v>0</v>
      </c>
      <c r="W79" s="3">
        <v>200</v>
      </c>
      <c r="X79" s="3">
        <v>0</v>
      </c>
      <c r="Y79" s="3">
        <v>200</v>
      </c>
      <c r="Z79" s="3">
        <v>0</v>
      </c>
      <c r="AA79" s="3">
        <f t="shared" si="3"/>
        <v>500</v>
      </c>
      <c r="AB79" s="3">
        <f t="shared" si="4"/>
        <v>0</v>
      </c>
      <c r="AC79" s="3">
        <f t="shared" si="5"/>
        <v>500</v>
      </c>
    </row>
    <row r="80" spans="1:29" x14ac:dyDescent="0.25">
      <c r="A80" s="7" t="s">
        <v>37</v>
      </c>
      <c r="B80" t="s">
        <v>842</v>
      </c>
      <c r="C80" t="s">
        <v>843</v>
      </c>
      <c r="D80" s="10" t="s">
        <v>837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100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f t="shared" si="3"/>
        <v>100</v>
      </c>
      <c r="AB80" s="3">
        <f t="shared" si="4"/>
        <v>0</v>
      </c>
      <c r="AC80" s="3">
        <f t="shared" si="5"/>
        <v>100</v>
      </c>
    </row>
    <row r="81" spans="1:29" x14ac:dyDescent="0.25">
      <c r="A81" t="s">
        <v>17</v>
      </c>
      <c r="B81" t="s">
        <v>664</v>
      </c>
      <c r="C81" t="s">
        <v>665</v>
      </c>
      <c r="D81" t="s">
        <v>666</v>
      </c>
      <c r="E81" s="3">
        <v>0</v>
      </c>
      <c r="F81" s="3">
        <v>0</v>
      </c>
      <c r="G81" s="3">
        <v>975</v>
      </c>
      <c r="H81" s="3">
        <v>0</v>
      </c>
      <c r="I81" s="3">
        <v>975</v>
      </c>
      <c r="J81" s="3">
        <v>0</v>
      </c>
      <c r="K81" s="3">
        <v>975</v>
      </c>
      <c r="L81" s="3">
        <v>0</v>
      </c>
      <c r="M81" s="3">
        <v>975</v>
      </c>
      <c r="N81" s="3">
        <v>975</v>
      </c>
      <c r="O81" s="3">
        <v>975</v>
      </c>
      <c r="P81" s="3">
        <v>975</v>
      </c>
      <c r="Q81" s="3">
        <v>975</v>
      </c>
      <c r="R81" s="3">
        <v>975</v>
      </c>
      <c r="S81" s="3">
        <v>1475</v>
      </c>
      <c r="T81" s="3">
        <v>975</v>
      </c>
      <c r="U81" s="3">
        <v>1475</v>
      </c>
      <c r="V81" s="3">
        <v>975</v>
      </c>
      <c r="W81" s="3">
        <v>1475</v>
      </c>
      <c r="X81" s="3">
        <v>975</v>
      </c>
      <c r="Y81" s="3">
        <v>1270</v>
      </c>
      <c r="Z81" s="3">
        <v>1170</v>
      </c>
      <c r="AA81" s="3">
        <f t="shared" si="3"/>
        <v>11545</v>
      </c>
      <c r="AB81" s="3">
        <f t="shared" si="4"/>
        <v>7020</v>
      </c>
      <c r="AC81" s="3">
        <f t="shared" si="5"/>
        <v>18565</v>
      </c>
    </row>
    <row r="82" spans="1:29" x14ac:dyDescent="0.25">
      <c r="A82" t="s">
        <v>21</v>
      </c>
      <c r="B82" s="26" t="s">
        <v>667</v>
      </c>
      <c r="C82" t="s">
        <v>668</v>
      </c>
      <c r="D82" t="s">
        <v>666</v>
      </c>
      <c r="E82" s="3">
        <v>975</v>
      </c>
      <c r="F82" s="3">
        <v>0</v>
      </c>
      <c r="G82" s="3">
        <v>975</v>
      </c>
      <c r="H82" s="3">
        <v>0</v>
      </c>
      <c r="I82" s="3">
        <v>0</v>
      </c>
      <c r="J82" s="3">
        <v>0</v>
      </c>
      <c r="K82" s="3">
        <v>975</v>
      </c>
      <c r="L82" s="3">
        <v>975</v>
      </c>
      <c r="M82" s="3">
        <v>0</v>
      </c>
      <c r="N82" s="3">
        <v>975</v>
      </c>
      <c r="O82" s="3">
        <v>600</v>
      </c>
      <c r="P82" s="3">
        <v>0</v>
      </c>
      <c r="Q82" s="3">
        <v>975</v>
      </c>
      <c r="R82" s="3">
        <v>975</v>
      </c>
      <c r="S82" s="3">
        <v>300</v>
      </c>
      <c r="T82" s="3">
        <v>0</v>
      </c>
      <c r="U82" s="3">
        <v>300</v>
      </c>
      <c r="V82" s="3">
        <v>0</v>
      </c>
      <c r="W82" s="3">
        <v>300</v>
      </c>
      <c r="X82" s="3">
        <v>1575</v>
      </c>
      <c r="Y82" s="3">
        <v>600</v>
      </c>
      <c r="Z82" s="3">
        <v>0</v>
      </c>
      <c r="AA82" s="3">
        <f t="shared" si="3"/>
        <v>6000</v>
      </c>
      <c r="AB82" s="3">
        <f t="shared" si="4"/>
        <v>4500</v>
      </c>
      <c r="AC82" s="3">
        <f t="shared" si="5"/>
        <v>10500</v>
      </c>
    </row>
    <row r="83" spans="1:29" x14ac:dyDescent="0.25">
      <c r="A83" t="s">
        <v>21</v>
      </c>
      <c r="B83" s="26" t="s">
        <v>669</v>
      </c>
      <c r="C83" t="s">
        <v>670</v>
      </c>
      <c r="D83" t="s">
        <v>666</v>
      </c>
      <c r="E83" s="3">
        <v>975</v>
      </c>
      <c r="F83" s="3">
        <v>0</v>
      </c>
      <c r="G83" s="3">
        <v>975</v>
      </c>
      <c r="H83" s="3">
        <v>0</v>
      </c>
      <c r="I83" s="3">
        <v>975</v>
      </c>
      <c r="J83" s="3">
        <v>0</v>
      </c>
      <c r="K83" s="3">
        <v>0</v>
      </c>
      <c r="L83" s="3">
        <v>975</v>
      </c>
      <c r="M83" s="3">
        <v>975</v>
      </c>
      <c r="N83" s="3">
        <v>975</v>
      </c>
      <c r="O83" s="3">
        <v>0</v>
      </c>
      <c r="P83" s="3">
        <v>975</v>
      </c>
      <c r="Q83" s="3">
        <v>0</v>
      </c>
      <c r="R83" s="3">
        <v>0</v>
      </c>
      <c r="S83" s="3">
        <v>700</v>
      </c>
      <c r="T83" s="3">
        <v>975</v>
      </c>
      <c r="U83" s="3">
        <v>700</v>
      </c>
      <c r="V83" s="3">
        <v>0</v>
      </c>
      <c r="W83" s="3">
        <v>700</v>
      </c>
      <c r="X83" s="3">
        <v>0</v>
      </c>
      <c r="Y83" s="3">
        <v>500</v>
      </c>
      <c r="Z83" s="3">
        <v>0</v>
      </c>
      <c r="AA83" s="3">
        <f t="shared" si="3"/>
        <v>6500</v>
      </c>
      <c r="AB83" s="3">
        <f t="shared" si="4"/>
        <v>3900</v>
      </c>
      <c r="AC83" s="3">
        <f t="shared" si="5"/>
        <v>10400</v>
      </c>
    </row>
    <row r="84" spans="1:29" x14ac:dyDescent="0.25">
      <c r="A84" t="s">
        <v>30</v>
      </c>
      <c r="B84" s="1" t="s">
        <v>671</v>
      </c>
      <c r="C84" t="s">
        <v>672</v>
      </c>
      <c r="D84" t="s">
        <v>666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100</v>
      </c>
      <c r="Z84" s="3">
        <v>0</v>
      </c>
      <c r="AA84" s="3">
        <f t="shared" si="3"/>
        <v>100</v>
      </c>
      <c r="AB84" s="3">
        <f t="shared" si="4"/>
        <v>0</v>
      </c>
      <c r="AC84" s="3">
        <f t="shared" si="5"/>
        <v>100</v>
      </c>
    </row>
    <row r="85" spans="1:29" x14ac:dyDescent="0.25">
      <c r="A85" t="s">
        <v>17</v>
      </c>
      <c r="B85" t="s">
        <v>692</v>
      </c>
      <c r="C85" t="s">
        <v>693</v>
      </c>
      <c r="D85" t="s">
        <v>691</v>
      </c>
      <c r="E85" s="3">
        <v>0</v>
      </c>
      <c r="F85" s="3">
        <v>0</v>
      </c>
      <c r="G85" s="3">
        <v>400</v>
      </c>
      <c r="H85" s="3">
        <v>0</v>
      </c>
      <c r="I85" s="3">
        <v>200</v>
      </c>
      <c r="J85" s="3">
        <v>0</v>
      </c>
      <c r="K85" s="3">
        <v>300</v>
      </c>
      <c r="L85" s="3">
        <v>0</v>
      </c>
      <c r="M85" s="3">
        <v>600</v>
      </c>
      <c r="N85" s="3">
        <v>0</v>
      </c>
      <c r="O85" s="3">
        <v>0</v>
      </c>
      <c r="P85" s="3">
        <v>400</v>
      </c>
      <c r="Q85" s="3">
        <v>200</v>
      </c>
      <c r="R85" s="3">
        <v>200</v>
      </c>
      <c r="S85" s="3">
        <v>400</v>
      </c>
      <c r="T85" s="3">
        <v>300</v>
      </c>
      <c r="U85" s="3">
        <v>400</v>
      </c>
      <c r="V85" s="3">
        <v>600</v>
      </c>
      <c r="W85" s="3">
        <v>400</v>
      </c>
      <c r="X85" s="3">
        <v>0</v>
      </c>
      <c r="Y85" s="3">
        <v>600</v>
      </c>
      <c r="Z85" s="3">
        <v>200</v>
      </c>
      <c r="AA85" s="3">
        <f t="shared" si="3"/>
        <v>3500</v>
      </c>
      <c r="AB85" s="3">
        <f t="shared" si="4"/>
        <v>1700</v>
      </c>
      <c r="AC85" s="3">
        <f t="shared" si="5"/>
        <v>5200</v>
      </c>
    </row>
    <row r="86" spans="1:29" x14ac:dyDescent="0.25">
      <c r="A86" t="s">
        <v>21</v>
      </c>
      <c r="B86" s="26" t="s">
        <v>689</v>
      </c>
      <c r="C86" t="s">
        <v>690</v>
      </c>
      <c r="D86" t="s">
        <v>691</v>
      </c>
      <c r="E86" s="3">
        <v>0</v>
      </c>
      <c r="F86" s="3">
        <v>0</v>
      </c>
      <c r="G86" s="3">
        <v>500</v>
      </c>
      <c r="H86" s="3">
        <v>0</v>
      </c>
      <c r="I86" s="3">
        <v>300</v>
      </c>
      <c r="J86" s="3">
        <v>0</v>
      </c>
      <c r="K86" s="3">
        <v>200</v>
      </c>
      <c r="L86" s="3">
        <v>0</v>
      </c>
      <c r="M86" s="3">
        <v>1200</v>
      </c>
      <c r="N86" s="3">
        <v>0</v>
      </c>
      <c r="O86" s="3">
        <v>1400</v>
      </c>
      <c r="P86" s="3">
        <v>500</v>
      </c>
      <c r="Q86" s="3">
        <v>800</v>
      </c>
      <c r="R86" s="3">
        <v>300</v>
      </c>
      <c r="S86" s="3">
        <v>400</v>
      </c>
      <c r="T86" s="3">
        <v>200</v>
      </c>
      <c r="U86" s="3">
        <v>400</v>
      </c>
      <c r="V86" s="3">
        <v>1200</v>
      </c>
      <c r="W86" s="3">
        <v>400</v>
      </c>
      <c r="X86" s="3">
        <v>1400</v>
      </c>
      <c r="Y86" s="3">
        <v>700</v>
      </c>
      <c r="Z86" s="3">
        <v>800</v>
      </c>
      <c r="AA86" s="3">
        <f t="shared" si="3"/>
        <v>6300</v>
      </c>
      <c r="AB86" s="3">
        <f t="shared" si="4"/>
        <v>4400</v>
      </c>
      <c r="AC86" s="3">
        <f t="shared" si="5"/>
        <v>10700</v>
      </c>
    </row>
    <row r="87" spans="1:29" x14ac:dyDescent="0.25">
      <c r="A87" t="s">
        <v>37</v>
      </c>
      <c r="B87" t="s">
        <v>696</v>
      </c>
      <c r="C87" t="s">
        <v>697</v>
      </c>
      <c r="D87" t="s">
        <v>691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300</v>
      </c>
      <c r="T87" s="3">
        <v>0</v>
      </c>
      <c r="U87" s="3">
        <v>300</v>
      </c>
      <c r="V87" s="3">
        <v>0</v>
      </c>
      <c r="W87" s="3">
        <v>300</v>
      </c>
      <c r="X87" s="3">
        <v>0</v>
      </c>
      <c r="Y87" s="3">
        <v>100</v>
      </c>
      <c r="Z87" s="3">
        <v>0</v>
      </c>
      <c r="AA87" s="3">
        <f t="shared" si="3"/>
        <v>1000</v>
      </c>
      <c r="AB87" s="3">
        <f t="shared" si="4"/>
        <v>0</v>
      </c>
      <c r="AC87" s="3">
        <f t="shared" si="5"/>
        <v>1000</v>
      </c>
    </row>
    <row r="88" spans="1:29" x14ac:dyDescent="0.25">
      <c r="A88" t="s">
        <v>37</v>
      </c>
      <c r="B88" t="s">
        <v>698</v>
      </c>
      <c r="C88" t="s">
        <v>699</v>
      </c>
      <c r="D88" t="s">
        <v>691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200</v>
      </c>
      <c r="P88" s="3">
        <v>0</v>
      </c>
      <c r="Q88" s="3">
        <v>200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200</v>
      </c>
      <c r="Y88" s="3">
        <v>100</v>
      </c>
      <c r="Z88" s="3">
        <v>200</v>
      </c>
      <c r="AA88" s="3">
        <f t="shared" si="3"/>
        <v>500</v>
      </c>
      <c r="AB88" s="3">
        <f t="shared" si="4"/>
        <v>400</v>
      </c>
      <c r="AC88" s="3">
        <f t="shared" si="5"/>
        <v>900</v>
      </c>
    </row>
    <row r="89" spans="1:29" x14ac:dyDescent="0.25">
      <c r="A89" t="s">
        <v>37</v>
      </c>
      <c r="B89" t="s">
        <v>700</v>
      </c>
      <c r="C89" t="s">
        <v>701</v>
      </c>
      <c r="D89" t="s">
        <v>691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100</v>
      </c>
      <c r="T89" s="3">
        <v>0</v>
      </c>
      <c r="U89" s="3">
        <v>100</v>
      </c>
      <c r="V89" s="3">
        <v>0</v>
      </c>
      <c r="W89" s="3">
        <v>100</v>
      </c>
      <c r="X89" s="3">
        <v>0</v>
      </c>
      <c r="Y89" s="3">
        <v>100</v>
      </c>
      <c r="Z89" s="3">
        <v>0</v>
      </c>
      <c r="AA89" s="3">
        <f t="shared" si="3"/>
        <v>400</v>
      </c>
      <c r="AB89" s="3">
        <f t="shared" si="4"/>
        <v>0</v>
      </c>
      <c r="AC89" s="3">
        <f t="shared" si="5"/>
        <v>400</v>
      </c>
    </row>
    <row r="90" spans="1:29" x14ac:dyDescent="0.25">
      <c r="A90" s="7" t="s">
        <v>1071</v>
      </c>
      <c r="B90" s="1" t="s">
        <v>694</v>
      </c>
      <c r="C90" t="s">
        <v>695</v>
      </c>
      <c r="D90" t="s">
        <v>691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100</v>
      </c>
      <c r="Z90" s="3">
        <v>0</v>
      </c>
      <c r="AA90" s="3">
        <f t="shared" si="3"/>
        <v>100</v>
      </c>
      <c r="AB90" s="3">
        <f t="shared" si="4"/>
        <v>0</v>
      </c>
      <c r="AC90" s="3">
        <f t="shared" si="5"/>
        <v>100</v>
      </c>
    </row>
    <row r="91" spans="1:29" x14ac:dyDescent="0.25">
      <c r="A91" t="s">
        <v>17</v>
      </c>
      <c r="B91" t="s">
        <v>682</v>
      </c>
      <c r="C91" t="s">
        <v>683</v>
      </c>
      <c r="D91" t="s">
        <v>684</v>
      </c>
      <c r="E91" s="3">
        <v>0</v>
      </c>
      <c r="F91" s="3">
        <v>0</v>
      </c>
      <c r="G91" s="3">
        <v>600</v>
      </c>
      <c r="H91" s="3">
        <v>0</v>
      </c>
      <c r="I91" s="3">
        <v>200</v>
      </c>
      <c r="J91" s="3">
        <v>0</v>
      </c>
      <c r="K91" s="3">
        <v>100</v>
      </c>
      <c r="L91" s="3">
        <v>0</v>
      </c>
      <c r="M91" s="3">
        <v>200</v>
      </c>
      <c r="N91" s="3">
        <v>0</v>
      </c>
      <c r="O91" s="3">
        <v>300</v>
      </c>
      <c r="P91" s="3">
        <v>600</v>
      </c>
      <c r="Q91" s="3">
        <v>300</v>
      </c>
      <c r="R91" s="3">
        <v>200</v>
      </c>
      <c r="S91" s="3">
        <v>300</v>
      </c>
      <c r="T91" s="3">
        <v>100</v>
      </c>
      <c r="U91" s="3">
        <v>600</v>
      </c>
      <c r="V91" s="3">
        <v>200</v>
      </c>
      <c r="W91" s="3">
        <v>300</v>
      </c>
      <c r="X91" s="3">
        <v>300</v>
      </c>
      <c r="Y91" s="3">
        <v>400</v>
      </c>
      <c r="Z91" s="3">
        <v>300</v>
      </c>
      <c r="AA91" s="3">
        <f t="shared" si="3"/>
        <v>3300</v>
      </c>
      <c r="AB91" s="3">
        <f t="shared" si="4"/>
        <v>1700</v>
      </c>
      <c r="AC91" s="3">
        <f t="shared" si="5"/>
        <v>5000</v>
      </c>
    </row>
    <row r="92" spans="1:29" x14ac:dyDescent="0.25">
      <c r="A92" t="s">
        <v>21</v>
      </c>
      <c r="B92" s="26" t="s">
        <v>685</v>
      </c>
      <c r="C92" t="s">
        <v>686</v>
      </c>
      <c r="D92" t="s">
        <v>684</v>
      </c>
      <c r="E92" s="3">
        <v>0</v>
      </c>
      <c r="F92" s="3">
        <v>0</v>
      </c>
      <c r="G92" s="3">
        <v>0</v>
      </c>
      <c r="H92" s="3">
        <v>0</v>
      </c>
      <c r="I92" s="3">
        <v>200</v>
      </c>
      <c r="J92" s="3">
        <v>0</v>
      </c>
      <c r="K92" s="3">
        <v>100</v>
      </c>
      <c r="L92" s="3">
        <v>0</v>
      </c>
      <c r="M92" s="3">
        <v>200</v>
      </c>
      <c r="N92" s="3">
        <v>0</v>
      </c>
      <c r="O92" s="3">
        <v>0</v>
      </c>
      <c r="P92" s="3">
        <v>0</v>
      </c>
      <c r="Q92" s="3">
        <v>0</v>
      </c>
      <c r="R92" s="3">
        <v>200</v>
      </c>
      <c r="S92" s="3">
        <v>0</v>
      </c>
      <c r="T92" s="3">
        <v>100</v>
      </c>
      <c r="U92" s="3">
        <v>0</v>
      </c>
      <c r="V92" s="3">
        <v>200</v>
      </c>
      <c r="W92" s="3">
        <v>600</v>
      </c>
      <c r="X92" s="3">
        <v>0</v>
      </c>
      <c r="Y92" s="3">
        <v>100</v>
      </c>
      <c r="Z92" s="3">
        <v>0</v>
      </c>
      <c r="AA92" s="3">
        <f t="shared" si="3"/>
        <v>1200</v>
      </c>
      <c r="AB92" s="3">
        <f t="shared" si="4"/>
        <v>500</v>
      </c>
      <c r="AC92" s="3">
        <f t="shared" si="5"/>
        <v>1700</v>
      </c>
    </row>
    <row r="93" spans="1:29" x14ac:dyDescent="0.25">
      <c r="A93" t="s">
        <v>37</v>
      </c>
      <c r="B93" s="1" t="s">
        <v>687</v>
      </c>
      <c r="C93" t="s">
        <v>688</v>
      </c>
      <c r="D93" t="s">
        <v>684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100</v>
      </c>
      <c r="Z93" s="3">
        <v>0</v>
      </c>
      <c r="AA93" s="3">
        <f t="shared" si="3"/>
        <v>100</v>
      </c>
      <c r="AB93" s="3">
        <f t="shared" si="4"/>
        <v>0</v>
      </c>
      <c r="AC93" s="3">
        <f t="shared" si="5"/>
        <v>100</v>
      </c>
    </row>
    <row r="94" spans="1:29" x14ac:dyDescent="0.25">
      <c r="A94" t="s">
        <v>17</v>
      </c>
      <c r="B94" t="s">
        <v>1044</v>
      </c>
      <c r="C94" t="s">
        <v>1045</v>
      </c>
      <c r="D94" t="s">
        <v>1046</v>
      </c>
      <c r="E94" s="3">
        <v>0</v>
      </c>
      <c r="F94" s="3">
        <v>0</v>
      </c>
      <c r="G94" s="3">
        <v>400</v>
      </c>
      <c r="H94" s="3">
        <v>0</v>
      </c>
      <c r="I94" s="3">
        <v>200</v>
      </c>
      <c r="J94" s="3">
        <v>0</v>
      </c>
      <c r="K94" s="3">
        <v>100</v>
      </c>
      <c r="L94" s="3">
        <v>0</v>
      </c>
      <c r="M94" s="3">
        <v>500</v>
      </c>
      <c r="N94" s="3">
        <v>0</v>
      </c>
      <c r="O94" s="3">
        <v>1100</v>
      </c>
      <c r="P94" s="3">
        <v>400</v>
      </c>
      <c r="Q94" s="3">
        <v>1500</v>
      </c>
      <c r="R94" s="3">
        <v>200</v>
      </c>
      <c r="S94" s="3">
        <v>100</v>
      </c>
      <c r="T94" s="3">
        <v>100</v>
      </c>
      <c r="U94" s="3">
        <v>100</v>
      </c>
      <c r="V94" s="3">
        <v>500</v>
      </c>
      <c r="W94" s="3">
        <v>100</v>
      </c>
      <c r="X94" s="3">
        <v>1100</v>
      </c>
      <c r="Y94" s="3">
        <v>200</v>
      </c>
      <c r="Z94" s="3">
        <v>1500</v>
      </c>
      <c r="AA94" s="3">
        <f t="shared" si="3"/>
        <v>4300</v>
      </c>
      <c r="AB94" s="3">
        <f t="shared" si="4"/>
        <v>3800</v>
      </c>
      <c r="AC94" s="3">
        <f t="shared" si="5"/>
        <v>8100</v>
      </c>
    </row>
    <row r="95" spans="1:29" x14ac:dyDescent="0.25">
      <c r="A95" t="s">
        <v>21</v>
      </c>
      <c r="B95" s="26" t="s">
        <v>1047</v>
      </c>
      <c r="C95" t="s">
        <v>1048</v>
      </c>
      <c r="D95" t="s">
        <v>1046</v>
      </c>
      <c r="E95" s="3">
        <v>0</v>
      </c>
      <c r="F95" s="3">
        <v>0</v>
      </c>
      <c r="G95" s="3">
        <v>300</v>
      </c>
      <c r="H95" s="3">
        <v>0</v>
      </c>
      <c r="I95" s="3">
        <v>200</v>
      </c>
      <c r="J95" s="3">
        <v>0</v>
      </c>
      <c r="K95" s="3">
        <v>200</v>
      </c>
      <c r="L95" s="3">
        <v>0</v>
      </c>
      <c r="M95" s="3">
        <v>0</v>
      </c>
      <c r="N95" s="3">
        <v>0</v>
      </c>
      <c r="O95" s="3">
        <v>100</v>
      </c>
      <c r="P95" s="3">
        <v>300</v>
      </c>
      <c r="Q95" s="3">
        <v>0</v>
      </c>
      <c r="R95" s="3">
        <v>200</v>
      </c>
      <c r="S95" s="3">
        <v>0</v>
      </c>
      <c r="T95" s="3">
        <v>200</v>
      </c>
      <c r="U95" s="3">
        <v>300</v>
      </c>
      <c r="V95" s="3">
        <v>0</v>
      </c>
      <c r="W95" s="3">
        <v>0</v>
      </c>
      <c r="X95" s="3">
        <v>100</v>
      </c>
      <c r="Y95" s="3">
        <v>100</v>
      </c>
      <c r="Z95" s="3">
        <v>0</v>
      </c>
      <c r="AA95" s="3">
        <f t="shared" si="3"/>
        <v>1200</v>
      </c>
      <c r="AB95" s="3">
        <f t="shared" si="4"/>
        <v>800</v>
      </c>
      <c r="AC95" s="3">
        <f t="shared" si="5"/>
        <v>2000</v>
      </c>
    </row>
    <row r="96" spans="1:29" x14ac:dyDescent="0.25">
      <c r="A96" t="s">
        <v>17</v>
      </c>
      <c r="B96" t="s">
        <v>213</v>
      </c>
      <c r="C96" t="s">
        <v>214</v>
      </c>
      <c r="D96" t="s">
        <v>215</v>
      </c>
      <c r="E96" s="3">
        <v>0</v>
      </c>
      <c r="F96" s="3">
        <v>0</v>
      </c>
      <c r="G96" s="3">
        <v>100</v>
      </c>
      <c r="H96" s="3">
        <v>0</v>
      </c>
      <c r="I96" s="3">
        <v>300</v>
      </c>
      <c r="J96" s="3">
        <v>0</v>
      </c>
      <c r="K96" s="3">
        <v>200</v>
      </c>
      <c r="L96" s="3">
        <v>0</v>
      </c>
      <c r="M96" s="3">
        <v>300</v>
      </c>
      <c r="N96" s="3">
        <v>0</v>
      </c>
      <c r="O96" s="3">
        <v>0</v>
      </c>
      <c r="P96" s="3">
        <v>100</v>
      </c>
      <c r="Q96" s="3">
        <v>0</v>
      </c>
      <c r="R96" s="3">
        <v>300</v>
      </c>
      <c r="S96" s="3">
        <v>100</v>
      </c>
      <c r="T96" s="3">
        <v>200</v>
      </c>
      <c r="U96" s="3">
        <v>100</v>
      </c>
      <c r="V96" s="3">
        <v>300</v>
      </c>
      <c r="W96" s="3">
        <v>100</v>
      </c>
      <c r="X96" s="3">
        <v>0</v>
      </c>
      <c r="Y96" s="3">
        <v>100</v>
      </c>
      <c r="Z96" s="3">
        <v>0</v>
      </c>
      <c r="AA96" s="3">
        <f t="shared" si="3"/>
        <v>1300</v>
      </c>
      <c r="AB96" s="3">
        <f t="shared" si="4"/>
        <v>900</v>
      </c>
      <c r="AC96" s="3">
        <f t="shared" si="5"/>
        <v>2200</v>
      </c>
    </row>
    <row r="97" spans="1:29" x14ac:dyDescent="0.25">
      <c r="A97" t="s">
        <v>216</v>
      </c>
      <c r="B97" s="22" t="s">
        <v>1066</v>
      </c>
      <c r="C97" t="s">
        <v>217</v>
      </c>
      <c r="D97" s="10" t="s">
        <v>215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100</v>
      </c>
      <c r="Z97" s="3">
        <v>0</v>
      </c>
      <c r="AA97" s="3">
        <f t="shared" si="3"/>
        <v>100</v>
      </c>
      <c r="AB97" s="3">
        <f t="shared" si="4"/>
        <v>0</v>
      </c>
      <c r="AC97" s="3">
        <f t="shared" si="5"/>
        <v>100</v>
      </c>
    </row>
    <row r="98" spans="1:29" x14ac:dyDescent="0.25">
      <c r="A98" t="s">
        <v>17</v>
      </c>
      <c r="B98" t="s">
        <v>425</v>
      </c>
      <c r="C98" t="s">
        <v>426</v>
      </c>
      <c r="D98" t="s">
        <v>427</v>
      </c>
      <c r="E98" s="3">
        <v>0</v>
      </c>
      <c r="F98" s="3">
        <v>0</v>
      </c>
      <c r="G98" s="3">
        <v>500</v>
      </c>
      <c r="H98" s="3">
        <v>0</v>
      </c>
      <c r="I98" s="3">
        <v>100</v>
      </c>
      <c r="J98" s="3">
        <v>0</v>
      </c>
      <c r="K98" s="3">
        <v>500</v>
      </c>
      <c r="L98" s="3">
        <v>0</v>
      </c>
      <c r="M98" s="3">
        <v>200</v>
      </c>
      <c r="N98" s="3">
        <v>0</v>
      </c>
      <c r="O98" s="3">
        <v>500</v>
      </c>
      <c r="P98" s="3">
        <v>500</v>
      </c>
      <c r="Q98" s="3">
        <v>300</v>
      </c>
      <c r="R98" s="3">
        <v>100</v>
      </c>
      <c r="S98" s="3">
        <v>700</v>
      </c>
      <c r="T98" s="3">
        <v>500</v>
      </c>
      <c r="U98" s="3">
        <v>700</v>
      </c>
      <c r="V98" s="3">
        <v>200</v>
      </c>
      <c r="W98" s="3">
        <v>2100</v>
      </c>
      <c r="X98" s="3">
        <v>500</v>
      </c>
      <c r="Y98" s="3">
        <v>1500</v>
      </c>
      <c r="Z98" s="3">
        <v>300</v>
      </c>
      <c r="AA98" s="3">
        <f t="shared" si="3"/>
        <v>7100</v>
      </c>
      <c r="AB98" s="3">
        <f t="shared" si="4"/>
        <v>2100</v>
      </c>
      <c r="AC98" s="3">
        <f t="shared" si="5"/>
        <v>9200</v>
      </c>
    </row>
    <row r="99" spans="1:29" x14ac:dyDescent="0.25">
      <c r="A99" t="s">
        <v>21</v>
      </c>
      <c r="B99" s="26" t="s">
        <v>428</v>
      </c>
      <c r="C99" t="s">
        <v>429</v>
      </c>
      <c r="D99" t="s">
        <v>427</v>
      </c>
      <c r="E99" s="3">
        <v>975</v>
      </c>
      <c r="F99" s="3">
        <v>0</v>
      </c>
      <c r="G99" s="3">
        <v>975</v>
      </c>
      <c r="H99" s="3">
        <v>0</v>
      </c>
      <c r="I99" s="3">
        <v>975</v>
      </c>
      <c r="J99" s="3">
        <v>0</v>
      </c>
      <c r="K99" s="3">
        <v>0</v>
      </c>
      <c r="L99" s="3">
        <v>975</v>
      </c>
      <c r="M99" s="3">
        <v>975</v>
      </c>
      <c r="N99" s="3">
        <v>975</v>
      </c>
      <c r="O99" s="3">
        <v>0</v>
      </c>
      <c r="P99" s="3">
        <v>975</v>
      </c>
      <c r="Q99" s="3">
        <v>0</v>
      </c>
      <c r="R99" s="3">
        <v>0</v>
      </c>
      <c r="S99" s="3">
        <v>100</v>
      </c>
      <c r="T99" s="3">
        <v>975</v>
      </c>
      <c r="U99" s="3">
        <v>100</v>
      </c>
      <c r="V99" s="3">
        <v>0</v>
      </c>
      <c r="W99" s="3">
        <v>300</v>
      </c>
      <c r="X99" s="3">
        <v>0</v>
      </c>
      <c r="Y99" s="3">
        <v>300</v>
      </c>
      <c r="Z99" s="3">
        <v>0</v>
      </c>
      <c r="AA99" s="3">
        <f t="shared" si="3"/>
        <v>4700</v>
      </c>
      <c r="AB99" s="3">
        <f t="shared" si="4"/>
        <v>3900</v>
      </c>
      <c r="AC99" s="3">
        <f t="shared" si="5"/>
        <v>8600</v>
      </c>
    </row>
    <row r="100" spans="1:29" x14ac:dyDescent="0.25">
      <c r="A100" t="s">
        <v>21</v>
      </c>
      <c r="B100" s="26" t="s">
        <v>430</v>
      </c>
      <c r="C100" t="s">
        <v>431</v>
      </c>
      <c r="D100" t="s">
        <v>427</v>
      </c>
      <c r="E100" s="3">
        <v>0</v>
      </c>
      <c r="F100" s="3">
        <v>0</v>
      </c>
      <c r="G100" s="3">
        <v>100</v>
      </c>
      <c r="H100" s="3">
        <v>0</v>
      </c>
      <c r="I100" s="3">
        <v>100</v>
      </c>
      <c r="J100" s="3">
        <v>0</v>
      </c>
      <c r="K100" s="3">
        <v>400</v>
      </c>
      <c r="L100" s="3">
        <v>0</v>
      </c>
      <c r="M100" s="3">
        <v>100</v>
      </c>
      <c r="N100" s="3">
        <v>0</v>
      </c>
      <c r="O100" s="3">
        <v>0</v>
      </c>
      <c r="P100" s="3">
        <v>100</v>
      </c>
      <c r="Q100" s="3">
        <v>0</v>
      </c>
      <c r="R100" s="3">
        <v>100</v>
      </c>
      <c r="S100" s="3">
        <v>0</v>
      </c>
      <c r="T100" s="3">
        <v>400</v>
      </c>
      <c r="U100" s="3">
        <v>0</v>
      </c>
      <c r="V100" s="3">
        <v>100</v>
      </c>
      <c r="W100" s="3">
        <v>0</v>
      </c>
      <c r="X100" s="3">
        <v>0</v>
      </c>
      <c r="Y100" s="3">
        <v>100</v>
      </c>
      <c r="Z100" s="3">
        <v>0</v>
      </c>
      <c r="AA100" s="3">
        <f t="shared" si="3"/>
        <v>800</v>
      </c>
      <c r="AB100" s="3">
        <f t="shared" si="4"/>
        <v>700</v>
      </c>
      <c r="AC100" s="3">
        <f t="shared" si="5"/>
        <v>1500</v>
      </c>
    </row>
    <row r="101" spans="1:29" x14ac:dyDescent="0.25">
      <c r="A101" t="s">
        <v>17</v>
      </c>
      <c r="B101" t="s">
        <v>71</v>
      </c>
      <c r="C101" t="s">
        <v>72</v>
      </c>
      <c r="D101" t="s">
        <v>73</v>
      </c>
      <c r="E101" s="3">
        <v>0</v>
      </c>
      <c r="F101" s="3">
        <v>0</v>
      </c>
      <c r="G101" s="3">
        <v>200</v>
      </c>
      <c r="H101" s="3">
        <v>0</v>
      </c>
      <c r="I101" s="3">
        <v>300</v>
      </c>
      <c r="J101" s="3">
        <v>0</v>
      </c>
      <c r="K101" s="3">
        <v>100</v>
      </c>
      <c r="L101" s="3">
        <v>0</v>
      </c>
      <c r="M101" s="3">
        <v>200</v>
      </c>
      <c r="N101" s="3">
        <v>0</v>
      </c>
      <c r="O101" s="3">
        <v>300</v>
      </c>
      <c r="P101" s="3">
        <v>200</v>
      </c>
      <c r="Q101" s="3">
        <v>200</v>
      </c>
      <c r="R101" s="3">
        <v>300</v>
      </c>
      <c r="S101" s="3">
        <v>200</v>
      </c>
      <c r="T101" s="3">
        <v>100</v>
      </c>
      <c r="U101" s="3">
        <v>400</v>
      </c>
      <c r="V101" s="3">
        <v>200</v>
      </c>
      <c r="W101" s="3">
        <v>300</v>
      </c>
      <c r="X101" s="3">
        <v>300</v>
      </c>
      <c r="Y101" s="3">
        <v>600</v>
      </c>
      <c r="Z101" s="3">
        <v>200</v>
      </c>
      <c r="AA101" s="3">
        <f t="shared" si="3"/>
        <v>2800</v>
      </c>
      <c r="AB101" s="3">
        <f t="shared" si="4"/>
        <v>1300</v>
      </c>
      <c r="AC101" s="3">
        <f t="shared" si="5"/>
        <v>4100</v>
      </c>
    </row>
    <row r="102" spans="1:29" x14ac:dyDescent="0.25">
      <c r="A102" t="s">
        <v>21</v>
      </c>
      <c r="B102" s="26" t="s">
        <v>74</v>
      </c>
      <c r="C102" t="s">
        <v>75</v>
      </c>
      <c r="D102" t="s">
        <v>73</v>
      </c>
      <c r="E102" s="3">
        <v>0</v>
      </c>
      <c r="F102" s="3">
        <v>0</v>
      </c>
      <c r="G102" s="3">
        <v>300</v>
      </c>
      <c r="H102" s="3">
        <v>0</v>
      </c>
      <c r="I102" s="3">
        <v>100</v>
      </c>
      <c r="J102" s="3">
        <v>0</v>
      </c>
      <c r="K102" s="3">
        <v>100</v>
      </c>
      <c r="L102" s="3">
        <v>0</v>
      </c>
      <c r="M102" s="3">
        <v>200</v>
      </c>
      <c r="N102" s="3">
        <v>0</v>
      </c>
      <c r="O102" s="3">
        <v>200</v>
      </c>
      <c r="P102" s="3">
        <v>300</v>
      </c>
      <c r="Q102" s="3">
        <v>0</v>
      </c>
      <c r="R102" s="3">
        <v>100</v>
      </c>
      <c r="S102" s="3">
        <v>200</v>
      </c>
      <c r="T102" s="3">
        <v>100</v>
      </c>
      <c r="U102" s="3">
        <v>200</v>
      </c>
      <c r="V102" s="3">
        <v>200</v>
      </c>
      <c r="W102" s="3">
        <v>300</v>
      </c>
      <c r="X102" s="3">
        <v>200</v>
      </c>
      <c r="Y102" s="3">
        <v>200</v>
      </c>
      <c r="Z102" s="3">
        <v>0</v>
      </c>
      <c r="AA102" s="3">
        <f t="shared" si="3"/>
        <v>1800</v>
      </c>
      <c r="AB102" s="3">
        <f t="shared" si="4"/>
        <v>900</v>
      </c>
      <c r="AC102" s="3">
        <f t="shared" si="5"/>
        <v>2700</v>
      </c>
    </row>
    <row r="103" spans="1:29" x14ac:dyDescent="0.25">
      <c r="A103" s="7" t="s">
        <v>1071</v>
      </c>
      <c r="B103" s="1" t="s">
        <v>76</v>
      </c>
      <c r="C103" t="s">
        <v>77</v>
      </c>
      <c r="D103" t="s">
        <v>73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100</v>
      </c>
      <c r="Z103" s="3">
        <v>0</v>
      </c>
      <c r="AA103" s="3">
        <f t="shared" si="3"/>
        <v>100</v>
      </c>
      <c r="AB103" s="3">
        <f t="shared" si="4"/>
        <v>0</v>
      </c>
      <c r="AC103" s="3">
        <f t="shared" si="5"/>
        <v>100</v>
      </c>
    </row>
    <row r="104" spans="1:29" x14ac:dyDescent="0.25">
      <c r="A104" s="7" t="s">
        <v>37</v>
      </c>
      <c r="B104" t="s">
        <v>82</v>
      </c>
      <c r="C104" t="s">
        <v>83</v>
      </c>
      <c r="D104" s="10" t="s">
        <v>73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100</v>
      </c>
      <c r="V104" s="3">
        <v>0</v>
      </c>
      <c r="W104" s="3">
        <v>200</v>
      </c>
      <c r="X104" s="3">
        <v>0</v>
      </c>
      <c r="Y104" s="3">
        <v>0</v>
      </c>
      <c r="Z104" s="3">
        <v>0</v>
      </c>
      <c r="AA104" s="3">
        <f t="shared" si="3"/>
        <v>300</v>
      </c>
      <c r="AB104" s="3">
        <f t="shared" si="4"/>
        <v>0</v>
      </c>
      <c r="AC104" s="3">
        <f t="shared" si="5"/>
        <v>300</v>
      </c>
    </row>
    <row r="105" spans="1:29" x14ac:dyDescent="0.25">
      <c r="A105" s="7" t="s">
        <v>37</v>
      </c>
      <c r="B105" t="s">
        <v>84</v>
      </c>
      <c r="C105" t="s">
        <v>85</v>
      </c>
      <c r="D105" s="10" t="s">
        <v>73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100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f t="shared" si="3"/>
        <v>100</v>
      </c>
      <c r="AB105" s="3">
        <f t="shared" si="4"/>
        <v>0</v>
      </c>
      <c r="AC105" s="3">
        <f t="shared" si="5"/>
        <v>100</v>
      </c>
    </row>
    <row r="106" spans="1:29" x14ac:dyDescent="0.25">
      <c r="A106" t="s">
        <v>37</v>
      </c>
      <c r="B106" t="s">
        <v>86</v>
      </c>
      <c r="C106" t="s">
        <v>87</v>
      </c>
      <c r="D106" t="s">
        <v>73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100</v>
      </c>
      <c r="P106" s="3">
        <v>0</v>
      </c>
      <c r="Q106" s="3">
        <v>100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100</v>
      </c>
      <c r="Y106" s="3">
        <v>0</v>
      </c>
      <c r="Z106" s="3">
        <v>100</v>
      </c>
      <c r="AA106" s="3">
        <f t="shared" si="3"/>
        <v>200</v>
      </c>
      <c r="AB106" s="3">
        <f t="shared" si="4"/>
        <v>200</v>
      </c>
      <c r="AC106" s="3">
        <f t="shared" si="5"/>
        <v>400</v>
      </c>
    </row>
    <row r="107" spans="1:29" x14ac:dyDescent="0.25">
      <c r="A107" s="7" t="s">
        <v>1071</v>
      </c>
      <c r="B107" s="1" t="s">
        <v>78</v>
      </c>
      <c r="C107" t="s">
        <v>79</v>
      </c>
      <c r="D107" t="s">
        <v>73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100</v>
      </c>
      <c r="Z107" s="3">
        <v>0</v>
      </c>
      <c r="AA107" s="3">
        <f t="shared" si="3"/>
        <v>100</v>
      </c>
      <c r="AB107" s="3">
        <f t="shared" si="4"/>
        <v>0</v>
      </c>
      <c r="AC107" s="3">
        <f t="shared" si="5"/>
        <v>100</v>
      </c>
    </row>
    <row r="108" spans="1:29" x14ac:dyDescent="0.25">
      <c r="A108" s="7" t="s">
        <v>1071</v>
      </c>
      <c r="B108" s="1" t="s">
        <v>80</v>
      </c>
      <c r="C108" t="s">
        <v>81</v>
      </c>
      <c r="D108" t="s">
        <v>73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100</v>
      </c>
      <c r="Z108" s="3">
        <v>0</v>
      </c>
      <c r="AA108" s="3">
        <f t="shared" si="3"/>
        <v>100</v>
      </c>
      <c r="AB108" s="3">
        <f t="shared" si="4"/>
        <v>0</v>
      </c>
      <c r="AC108" s="3">
        <f t="shared" si="5"/>
        <v>100</v>
      </c>
    </row>
    <row r="109" spans="1:29" x14ac:dyDescent="0.25">
      <c r="A109" t="s">
        <v>21</v>
      </c>
      <c r="B109" s="26" t="s">
        <v>617</v>
      </c>
      <c r="C109" t="s">
        <v>618</v>
      </c>
      <c r="D109" t="s">
        <v>616</v>
      </c>
      <c r="E109" s="3">
        <v>975</v>
      </c>
      <c r="F109" s="3">
        <v>0</v>
      </c>
      <c r="G109" s="3">
        <v>975</v>
      </c>
      <c r="H109" s="3">
        <v>0</v>
      </c>
      <c r="I109" s="3">
        <v>0</v>
      </c>
      <c r="J109" s="3">
        <v>0</v>
      </c>
      <c r="K109" s="3">
        <v>975</v>
      </c>
      <c r="L109" s="3">
        <v>975</v>
      </c>
      <c r="M109" s="3">
        <v>0</v>
      </c>
      <c r="N109" s="3">
        <v>975</v>
      </c>
      <c r="O109" s="3">
        <v>1950</v>
      </c>
      <c r="P109" s="3">
        <v>0</v>
      </c>
      <c r="Q109" s="3">
        <v>975</v>
      </c>
      <c r="R109" s="3">
        <v>975</v>
      </c>
      <c r="S109" s="3">
        <v>400</v>
      </c>
      <c r="T109" s="3">
        <v>0</v>
      </c>
      <c r="U109" s="3">
        <v>400</v>
      </c>
      <c r="V109" s="3">
        <v>1950</v>
      </c>
      <c r="W109" s="3">
        <v>400</v>
      </c>
      <c r="X109" s="3">
        <v>975</v>
      </c>
      <c r="Y109" s="3">
        <v>700</v>
      </c>
      <c r="Z109" s="3">
        <v>0</v>
      </c>
      <c r="AA109" s="3">
        <f t="shared" si="3"/>
        <v>7750</v>
      </c>
      <c r="AB109" s="3">
        <f t="shared" si="4"/>
        <v>5850</v>
      </c>
      <c r="AC109" s="3">
        <f t="shared" si="5"/>
        <v>13600</v>
      </c>
    </row>
    <row r="110" spans="1:29" x14ac:dyDescent="0.25">
      <c r="A110" t="s">
        <v>17</v>
      </c>
      <c r="B110" t="s">
        <v>614</v>
      </c>
      <c r="C110" t="s">
        <v>615</v>
      </c>
      <c r="D110" t="s">
        <v>616</v>
      </c>
      <c r="E110" s="3">
        <v>0</v>
      </c>
      <c r="F110" s="3">
        <v>0</v>
      </c>
      <c r="G110" s="3">
        <v>200</v>
      </c>
      <c r="H110" s="3">
        <v>0</v>
      </c>
      <c r="I110" s="3">
        <v>975</v>
      </c>
      <c r="J110" s="3">
        <v>0</v>
      </c>
      <c r="K110" s="3">
        <v>100</v>
      </c>
      <c r="L110" s="3">
        <v>0</v>
      </c>
      <c r="M110" s="3">
        <v>1000</v>
      </c>
      <c r="N110" s="3">
        <v>0</v>
      </c>
      <c r="O110" s="3">
        <v>500</v>
      </c>
      <c r="P110" s="3">
        <v>1175</v>
      </c>
      <c r="Q110" s="3">
        <v>400</v>
      </c>
      <c r="R110" s="3">
        <v>0</v>
      </c>
      <c r="S110" s="3">
        <v>500</v>
      </c>
      <c r="T110" s="3">
        <v>100</v>
      </c>
      <c r="U110" s="3">
        <v>700</v>
      </c>
      <c r="V110" s="3">
        <v>1000</v>
      </c>
      <c r="W110" s="3">
        <v>700</v>
      </c>
      <c r="X110" s="3">
        <v>500</v>
      </c>
      <c r="Y110" s="3">
        <v>1370</v>
      </c>
      <c r="Z110" s="3">
        <v>400</v>
      </c>
      <c r="AA110" s="3">
        <f t="shared" si="3"/>
        <v>6445</v>
      </c>
      <c r="AB110" s="3">
        <f t="shared" si="4"/>
        <v>3175</v>
      </c>
      <c r="AC110" s="3">
        <f t="shared" si="5"/>
        <v>9620</v>
      </c>
    </row>
    <row r="111" spans="1:29" x14ac:dyDescent="0.25">
      <c r="A111" t="s">
        <v>37</v>
      </c>
      <c r="B111" t="s">
        <v>621</v>
      </c>
      <c r="C111" t="s">
        <v>622</v>
      </c>
      <c r="D111" t="s">
        <v>616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100</v>
      </c>
      <c r="P111" s="3">
        <v>0</v>
      </c>
      <c r="Q111" s="3">
        <v>100</v>
      </c>
      <c r="R111" s="3">
        <v>0</v>
      </c>
      <c r="S111" s="3">
        <v>100</v>
      </c>
      <c r="T111" s="3">
        <v>0</v>
      </c>
      <c r="U111" s="3">
        <v>100</v>
      </c>
      <c r="V111" s="3">
        <v>0</v>
      </c>
      <c r="W111" s="3">
        <v>100</v>
      </c>
      <c r="X111" s="3">
        <v>100</v>
      </c>
      <c r="Y111" s="3">
        <v>0</v>
      </c>
      <c r="Z111" s="3">
        <v>100</v>
      </c>
      <c r="AA111" s="3">
        <f t="shared" si="3"/>
        <v>500</v>
      </c>
      <c r="AB111" s="3">
        <f t="shared" si="4"/>
        <v>200</v>
      </c>
      <c r="AC111" s="3">
        <f t="shared" si="5"/>
        <v>700</v>
      </c>
    </row>
    <row r="112" spans="1:29" x14ac:dyDescent="0.25">
      <c r="A112" t="s">
        <v>152</v>
      </c>
      <c r="B112" s="1" t="s">
        <v>619</v>
      </c>
      <c r="C112" t="s">
        <v>620</v>
      </c>
      <c r="D112" t="s">
        <v>616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100</v>
      </c>
      <c r="Z112" s="3">
        <v>0</v>
      </c>
      <c r="AA112" s="3">
        <f t="shared" si="3"/>
        <v>100</v>
      </c>
      <c r="AB112" s="3">
        <f t="shared" si="4"/>
        <v>0</v>
      </c>
      <c r="AC112" s="3">
        <f t="shared" si="5"/>
        <v>100</v>
      </c>
    </row>
    <row r="113" spans="1:29" x14ac:dyDescent="0.25">
      <c r="A113" t="s">
        <v>21</v>
      </c>
      <c r="B113" s="26" t="s">
        <v>374</v>
      </c>
      <c r="C113" t="s">
        <v>375</v>
      </c>
      <c r="D113" t="s">
        <v>376</v>
      </c>
      <c r="E113" s="3">
        <v>2925</v>
      </c>
      <c r="F113" s="3">
        <v>0</v>
      </c>
      <c r="G113" s="3">
        <v>1950</v>
      </c>
      <c r="H113" s="3">
        <v>0</v>
      </c>
      <c r="I113" s="3">
        <v>975</v>
      </c>
      <c r="J113" s="3">
        <v>0</v>
      </c>
      <c r="K113" s="3">
        <v>975</v>
      </c>
      <c r="L113" s="3">
        <v>2925</v>
      </c>
      <c r="M113" s="3">
        <v>975</v>
      </c>
      <c r="N113" s="3">
        <v>1950</v>
      </c>
      <c r="O113" s="3">
        <v>3625</v>
      </c>
      <c r="P113" s="3">
        <v>975</v>
      </c>
      <c r="Q113" s="3">
        <v>2925</v>
      </c>
      <c r="R113" s="3">
        <v>975</v>
      </c>
      <c r="S113" s="3">
        <v>1950</v>
      </c>
      <c r="T113" s="3">
        <v>975</v>
      </c>
      <c r="U113" s="3">
        <v>3900</v>
      </c>
      <c r="V113" s="3">
        <v>2925</v>
      </c>
      <c r="W113" s="3">
        <v>1950</v>
      </c>
      <c r="X113" s="3">
        <v>3625</v>
      </c>
      <c r="Y113" s="3">
        <v>4880</v>
      </c>
      <c r="Z113" s="3">
        <v>2340</v>
      </c>
      <c r="AA113" s="3">
        <f t="shared" si="3"/>
        <v>27030</v>
      </c>
      <c r="AB113" s="3">
        <f t="shared" si="4"/>
        <v>16690</v>
      </c>
      <c r="AC113" s="3">
        <f t="shared" si="5"/>
        <v>43720</v>
      </c>
    </row>
    <row r="114" spans="1:29" x14ac:dyDescent="0.25">
      <c r="A114" t="s">
        <v>17</v>
      </c>
      <c r="B114" t="s">
        <v>377</v>
      </c>
      <c r="C114" t="s">
        <v>378</v>
      </c>
      <c r="D114" t="s">
        <v>376</v>
      </c>
      <c r="E114" s="3">
        <v>0</v>
      </c>
      <c r="F114" s="3">
        <v>0</v>
      </c>
      <c r="G114" s="3">
        <v>1800</v>
      </c>
      <c r="H114" s="3">
        <v>0</v>
      </c>
      <c r="I114" s="3">
        <v>1950</v>
      </c>
      <c r="J114" s="3">
        <v>0</v>
      </c>
      <c r="K114" s="3">
        <v>975</v>
      </c>
      <c r="L114" s="3">
        <v>0</v>
      </c>
      <c r="M114" s="3">
        <v>1950</v>
      </c>
      <c r="N114" s="3">
        <v>0</v>
      </c>
      <c r="O114" s="3">
        <v>0</v>
      </c>
      <c r="P114" s="3">
        <v>3750</v>
      </c>
      <c r="Q114" s="3">
        <v>975</v>
      </c>
      <c r="R114" s="3">
        <v>975</v>
      </c>
      <c r="S114" s="3">
        <v>1600</v>
      </c>
      <c r="T114" s="3">
        <v>1950</v>
      </c>
      <c r="U114" s="3">
        <v>1700</v>
      </c>
      <c r="V114" s="3">
        <v>0</v>
      </c>
      <c r="W114" s="3">
        <v>1700</v>
      </c>
      <c r="X114" s="3">
        <v>975</v>
      </c>
      <c r="Y114" s="3">
        <v>1670</v>
      </c>
      <c r="Z114" s="3">
        <v>0</v>
      </c>
      <c r="AA114" s="3">
        <f t="shared" si="3"/>
        <v>14320</v>
      </c>
      <c r="AB114" s="3">
        <f t="shared" si="4"/>
        <v>7650</v>
      </c>
      <c r="AC114" s="3">
        <f t="shared" si="5"/>
        <v>21970</v>
      </c>
    </row>
    <row r="115" spans="1:29" x14ac:dyDescent="0.25">
      <c r="A115" t="s">
        <v>37</v>
      </c>
      <c r="B115" t="s">
        <v>383</v>
      </c>
      <c r="C115" t="s">
        <v>384</v>
      </c>
      <c r="D115" t="s">
        <v>376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100</v>
      </c>
      <c r="P115" s="3">
        <v>0</v>
      </c>
      <c r="Q115" s="3">
        <v>100</v>
      </c>
      <c r="R115" s="3">
        <v>0</v>
      </c>
      <c r="S115" s="3">
        <v>100</v>
      </c>
      <c r="T115" s="3">
        <v>0</v>
      </c>
      <c r="U115" s="3">
        <v>100</v>
      </c>
      <c r="V115" s="3">
        <v>0</v>
      </c>
      <c r="W115" s="3">
        <v>200</v>
      </c>
      <c r="X115" s="3">
        <v>100</v>
      </c>
      <c r="Y115" s="3">
        <v>0</v>
      </c>
      <c r="Z115" s="3">
        <v>100</v>
      </c>
      <c r="AA115" s="3">
        <f t="shared" si="3"/>
        <v>600</v>
      </c>
      <c r="AB115" s="3">
        <f t="shared" si="4"/>
        <v>200</v>
      </c>
      <c r="AC115" s="3">
        <f t="shared" si="5"/>
        <v>800</v>
      </c>
    </row>
    <row r="116" spans="1:29" x14ac:dyDescent="0.25">
      <c r="A116" s="7" t="s">
        <v>1071</v>
      </c>
      <c r="B116" s="1" t="s">
        <v>381</v>
      </c>
      <c r="C116" t="s">
        <v>382</v>
      </c>
      <c r="D116" t="s">
        <v>376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100</v>
      </c>
      <c r="Z116" s="3">
        <v>0</v>
      </c>
      <c r="AA116" s="3">
        <f t="shared" si="3"/>
        <v>100</v>
      </c>
      <c r="AB116" s="3">
        <f t="shared" si="4"/>
        <v>0</v>
      </c>
      <c r="AC116" s="3">
        <f t="shared" si="5"/>
        <v>100</v>
      </c>
    </row>
    <row r="117" spans="1:29" x14ac:dyDescent="0.25">
      <c r="A117" t="s">
        <v>37</v>
      </c>
      <c r="B117" s="13" t="s">
        <v>379</v>
      </c>
      <c r="C117" s="7" t="s">
        <v>380</v>
      </c>
      <c r="D117" t="s">
        <v>376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100</v>
      </c>
      <c r="T117" s="3">
        <v>0</v>
      </c>
      <c r="U117" s="3">
        <v>100</v>
      </c>
      <c r="V117" s="3">
        <v>0</v>
      </c>
      <c r="W117" s="3">
        <v>100</v>
      </c>
      <c r="X117" s="3">
        <v>0</v>
      </c>
      <c r="Y117" s="3" t="s">
        <v>1157</v>
      </c>
      <c r="Z117" s="3">
        <v>0</v>
      </c>
      <c r="AA117" s="3">
        <f t="shared" si="3"/>
        <v>300</v>
      </c>
      <c r="AB117" s="3">
        <f t="shared" si="4"/>
        <v>0</v>
      </c>
      <c r="AC117" s="3">
        <f t="shared" si="5"/>
        <v>300</v>
      </c>
    </row>
    <row r="118" spans="1:29" x14ac:dyDescent="0.25">
      <c r="A118" t="s">
        <v>17</v>
      </c>
      <c r="B118" t="s">
        <v>960</v>
      </c>
      <c r="C118" t="s">
        <v>961</v>
      </c>
      <c r="D118" t="s">
        <v>962</v>
      </c>
      <c r="E118" s="3">
        <v>0</v>
      </c>
      <c r="F118" s="3">
        <v>0</v>
      </c>
      <c r="G118" s="3">
        <v>800</v>
      </c>
      <c r="H118" s="3">
        <v>0</v>
      </c>
      <c r="I118" s="3">
        <v>975</v>
      </c>
      <c r="J118" s="3">
        <v>0</v>
      </c>
      <c r="K118" s="3">
        <v>400</v>
      </c>
      <c r="L118" s="3">
        <v>0</v>
      </c>
      <c r="M118" s="3">
        <v>600</v>
      </c>
      <c r="N118" s="3">
        <v>0</v>
      </c>
      <c r="O118" s="3">
        <v>1300</v>
      </c>
      <c r="P118" s="3">
        <v>1775</v>
      </c>
      <c r="Q118" s="3">
        <v>1000</v>
      </c>
      <c r="R118" s="3">
        <v>0</v>
      </c>
      <c r="S118" s="3">
        <v>200</v>
      </c>
      <c r="T118" s="3">
        <v>400</v>
      </c>
      <c r="U118" s="3">
        <v>200</v>
      </c>
      <c r="V118" s="3">
        <v>600</v>
      </c>
      <c r="W118" s="3">
        <v>200</v>
      </c>
      <c r="X118" s="3">
        <v>1300</v>
      </c>
      <c r="Y118" s="3">
        <v>400</v>
      </c>
      <c r="Z118" s="3">
        <v>1000</v>
      </c>
      <c r="AA118" s="3">
        <f t="shared" si="3"/>
        <v>6075</v>
      </c>
      <c r="AB118" s="3">
        <f t="shared" si="4"/>
        <v>5075</v>
      </c>
      <c r="AC118" s="3">
        <f t="shared" si="5"/>
        <v>11150</v>
      </c>
    </row>
    <row r="119" spans="1:29" x14ac:dyDescent="0.25">
      <c r="A119" t="s">
        <v>17</v>
      </c>
      <c r="B119" t="s">
        <v>894</v>
      </c>
      <c r="C119" t="s">
        <v>895</v>
      </c>
      <c r="D119" t="s">
        <v>896</v>
      </c>
      <c r="E119" s="3">
        <v>0</v>
      </c>
      <c r="F119" s="3">
        <v>0</v>
      </c>
      <c r="G119" s="3">
        <v>400</v>
      </c>
      <c r="H119" s="3">
        <v>0</v>
      </c>
      <c r="I119" s="3">
        <v>300</v>
      </c>
      <c r="J119" s="3">
        <v>0</v>
      </c>
      <c r="K119" s="3">
        <v>200</v>
      </c>
      <c r="L119" s="3">
        <v>0</v>
      </c>
      <c r="M119" s="3">
        <v>400</v>
      </c>
      <c r="N119" s="3">
        <v>0</v>
      </c>
      <c r="O119" s="3">
        <v>1300</v>
      </c>
      <c r="P119" s="3">
        <v>400</v>
      </c>
      <c r="Q119" s="3">
        <v>600</v>
      </c>
      <c r="R119" s="3">
        <v>300</v>
      </c>
      <c r="S119" s="3">
        <v>800</v>
      </c>
      <c r="T119" s="3">
        <v>200</v>
      </c>
      <c r="U119" s="3">
        <v>800</v>
      </c>
      <c r="V119" s="3">
        <v>400</v>
      </c>
      <c r="W119" s="3">
        <v>400</v>
      </c>
      <c r="X119" s="3">
        <v>1300</v>
      </c>
      <c r="Y119" s="3">
        <v>600</v>
      </c>
      <c r="Z119" s="3">
        <v>600</v>
      </c>
      <c r="AA119" s="3">
        <f t="shared" si="3"/>
        <v>5800</v>
      </c>
      <c r="AB119" s="3">
        <f t="shared" si="4"/>
        <v>3200</v>
      </c>
      <c r="AC119" s="3">
        <f t="shared" si="5"/>
        <v>9000</v>
      </c>
    </row>
    <row r="120" spans="1:29" x14ac:dyDescent="0.25">
      <c r="A120" t="s">
        <v>21</v>
      </c>
      <c r="B120" s="26" t="s">
        <v>897</v>
      </c>
      <c r="C120" t="s">
        <v>898</v>
      </c>
      <c r="D120" t="s">
        <v>896</v>
      </c>
      <c r="E120" s="3">
        <v>0</v>
      </c>
      <c r="F120" s="3">
        <v>0</v>
      </c>
      <c r="G120" s="3">
        <v>400</v>
      </c>
      <c r="H120" s="3">
        <v>0</v>
      </c>
      <c r="I120" s="3">
        <v>200</v>
      </c>
      <c r="J120" s="3">
        <v>0</v>
      </c>
      <c r="K120" s="3">
        <v>200</v>
      </c>
      <c r="L120" s="3">
        <v>0</v>
      </c>
      <c r="M120" s="3">
        <v>300</v>
      </c>
      <c r="N120" s="3">
        <v>0</v>
      </c>
      <c r="O120" s="3">
        <v>200</v>
      </c>
      <c r="P120" s="3">
        <v>400</v>
      </c>
      <c r="Q120" s="3">
        <v>0</v>
      </c>
      <c r="R120" s="3">
        <v>200</v>
      </c>
      <c r="S120" s="3">
        <v>0</v>
      </c>
      <c r="T120" s="3">
        <v>200</v>
      </c>
      <c r="U120" s="3">
        <v>0</v>
      </c>
      <c r="V120" s="3">
        <v>300</v>
      </c>
      <c r="W120" s="3">
        <v>0</v>
      </c>
      <c r="X120" s="3">
        <v>200</v>
      </c>
      <c r="Y120" s="3">
        <v>100</v>
      </c>
      <c r="Z120" s="3">
        <v>0</v>
      </c>
      <c r="AA120" s="3">
        <f t="shared" si="3"/>
        <v>1400</v>
      </c>
      <c r="AB120" s="3">
        <f t="shared" si="4"/>
        <v>1300</v>
      </c>
      <c r="AC120" s="3">
        <f t="shared" si="5"/>
        <v>2700</v>
      </c>
    </row>
    <row r="121" spans="1:29" x14ac:dyDescent="0.25">
      <c r="A121" t="s">
        <v>17</v>
      </c>
      <c r="B121" t="s">
        <v>49</v>
      </c>
      <c r="C121" t="s">
        <v>50</v>
      </c>
      <c r="D121" t="s">
        <v>51</v>
      </c>
      <c r="E121" s="3">
        <v>0</v>
      </c>
      <c r="F121" s="3">
        <v>0</v>
      </c>
      <c r="G121" s="3">
        <v>2300</v>
      </c>
      <c r="H121" s="3">
        <v>0</v>
      </c>
      <c r="I121" s="3">
        <v>1950</v>
      </c>
      <c r="J121" s="3">
        <v>0</v>
      </c>
      <c r="K121" s="3">
        <v>975</v>
      </c>
      <c r="L121" s="3">
        <v>0</v>
      </c>
      <c r="M121" s="3">
        <v>1950</v>
      </c>
      <c r="N121" s="3">
        <v>0</v>
      </c>
      <c r="O121" s="3">
        <v>975</v>
      </c>
      <c r="P121" s="3">
        <v>4250</v>
      </c>
      <c r="Q121" s="3">
        <v>0</v>
      </c>
      <c r="R121" s="3">
        <v>975</v>
      </c>
      <c r="S121" s="3">
        <v>975</v>
      </c>
      <c r="T121" s="3">
        <v>1950</v>
      </c>
      <c r="U121" s="3">
        <v>1275</v>
      </c>
      <c r="V121" s="3">
        <v>975</v>
      </c>
      <c r="W121" s="3">
        <v>1475</v>
      </c>
      <c r="X121" s="3">
        <v>0</v>
      </c>
      <c r="Y121" s="3">
        <v>2540</v>
      </c>
      <c r="Z121" s="3">
        <v>1170</v>
      </c>
      <c r="AA121" s="3">
        <f t="shared" si="3"/>
        <v>14415</v>
      </c>
      <c r="AB121" s="3">
        <f t="shared" si="4"/>
        <v>9320</v>
      </c>
      <c r="AC121" s="3">
        <f t="shared" si="5"/>
        <v>23735</v>
      </c>
    </row>
    <row r="122" spans="1:29" x14ac:dyDescent="0.25">
      <c r="A122" t="s">
        <v>1071</v>
      </c>
      <c r="B122" s="1" t="s">
        <v>54</v>
      </c>
      <c r="C122" t="s">
        <v>55</v>
      </c>
      <c r="D122" t="s">
        <v>51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 t="s">
        <v>1157</v>
      </c>
      <c r="X122" s="3">
        <v>0</v>
      </c>
      <c r="Y122" s="3">
        <v>100</v>
      </c>
      <c r="Z122" s="3">
        <v>0</v>
      </c>
      <c r="AA122" s="3">
        <f t="shared" si="3"/>
        <v>100</v>
      </c>
      <c r="AB122" s="3">
        <f t="shared" si="4"/>
        <v>0</v>
      </c>
      <c r="AC122" s="3">
        <f t="shared" si="5"/>
        <v>100</v>
      </c>
    </row>
    <row r="123" spans="1:29" x14ac:dyDescent="0.25">
      <c r="A123" t="s">
        <v>37</v>
      </c>
      <c r="B123" t="s">
        <v>1069</v>
      </c>
      <c r="C123" t="s">
        <v>1070</v>
      </c>
      <c r="D123" s="7" t="s">
        <v>51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f t="shared" si="3"/>
        <v>0</v>
      </c>
      <c r="AB123" s="3">
        <f t="shared" si="4"/>
        <v>0</v>
      </c>
      <c r="AC123" s="3">
        <f t="shared" si="5"/>
        <v>0</v>
      </c>
    </row>
    <row r="124" spans="1:29" x14ac:dyDescent="0.25">
      <c r="A124" t="s">
        <v>1071</v>
      </c>
      <c r="B124" t="s">
        <v>1072</v>
      </c>
      <c r="C124" t="s">
        <v>1073</v>
      </c>
      <c r="D124" s="7" t="s">
        <v>51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f t="shared" si="3"/>
        <v>0</v>
      </c>
      <c r="AB124" s="3">
        <f t="shared" si="4"/>
        <v>0</v>
      </c>
      <c r="AC124" s="3">
        <f t="shared" si="5"/>
        <v>0</v>
      </c>
    </row>
    <row r="125" spans="1:29" x14ac:dyDescent="0.25">
      <c r="A125" s="7" t="s">
        <v>1071</v>
      </c>
      <c r="B125" s="1" t="s">
        <v>58</v>
      </c>
      <c r="C125" t="s">
        <v>59</v>
      </c>
      <c r="D125" t="s">
        <v>51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100</v>
      </c>
      <c r="Z125" s="3">
        <v>0</v>
      </c>
      <c r="AA125" s="3">
        <f t="shared" si="3"/>
        <v>100</v>
      </c>
      <c r="AB125" s="3">
        <f t="shared" si="4"/>
        <v>0</v>
      </c>
      <c r="AC125" s="3">
        <f t="shared" si="5"/>
        <v>100</v>
      </c>
    </row>
    <row r="126" spans="1:29" x14ac:dyDescent="0.25">
      <c r="A126" t="s">
        <v>21</v>
      </c>
      <c r="B126" s="1" t="s">
        <v>52</v>
      </c>
      <c r="C126" t="s">
        <v>53</v>
      </c>
      <c r="D126" t="s">
        <v>51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100</v>
      </c>
      <c r="X126" s="3">
        <v>0</v>
      </c>
      <c r="Y126" s="3">
        <v>300</v>
      </c>
      <c r="Z126" s="3">
        <v>0</v>
      </c>
      <c r="AA126" s="3">
        <f t="shared" si="3"/>
        <v>400</v>
      </c>
      <c r="AB126" s="3">
        <f t="shared" si="4"/>
        <v>0</v>
      </c>
      <c r="AC126" s="3">
        <f t="shared" si="5"/>
        <v>400</v>
      </c>
    </row>
    <row r="127" spans="1:29" x14ac:dyDescent="0.25">
      <c r="A127" t="s">
        <v>1071</v>
      </c>
      <c r="B127" t="s">
        <v>1074</v>
      </c>
      <c r="C127" t="s">
        <v>1075</v>
      </c>
      <c r="D127" s="7" t="s">
        <v>51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f t="shared" si="3"/>
        <v>0</v>
      </c>
      <c r="AB127" s="3">
        <f t="shared" si="4"/>
        <v>0</v>
      </c>
      <c r="AC127" s="3">
        <f t="shared" si="5"/>
        <v>0</v>
      </c>
    </row>
    <row r="128" spans="1:29" x14ac:dyDescent="0.25">
      <c r="A128" t="s">
        <v>1071</v>
      </c>
      <c r="B128" s="1" t="s">
        <v>56</v>
      </c>
      <c r="C128" t="s">
        <v>57</v>
      </c>
      <c r="D128" t="s">
        <v>51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 t="s">
        <v>1157</v>
      </c>
      <c r="X128" s="3">
        <v>0</v>
      </c>
      <c r="Y128" s="3">
        <v>100</v>
      </c>
      <c r="Z128" s="3">
        <v>0</v>
      </c>
      <c r="AA128" s="3">
        <f t="shared" si="3"/>
        <v>100</v>
      </c>
      <c r="AB128" s="3">
        <f t="shared" si="4"/>
        <v>0</v>
      </c>
      <c r="AC128" s="3">
        <f t="shared" si="5"/>
        <v>100</v>
      </c>
    </row>
    <row r="129" spans="1:29" x14ac:dyDescent="0.25">
      <c r="A129" s="7" t="s">
        <v>1071</v>
      </c>
      <c r="B129" s="1" t="s">
        <v>60</v>
      </c>
      <c r="C129" t="s">
        <v>61</v>
      </c>
      <c r="D129" t="s">
        <v>51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 t="s">
        <v>1157</v>
      </c>
      <c r="Z129" s="3">
        <v>0</v>
      </c>
      <c r="AA129" s="3">
        <f t="shared" si="3"/>
        <v>0</v>
      </c>
      <c r="AB129" s="3">
        <f t="shared" si="4"/>
        <v>0</v>
      </c>
      <c r="AC129" s="3">
        <f t="shared" si="5"/>
        <v>0</v>
      </c>
    </row>
    <row r="130" spans="1:29" x14ac:dyDescent="0.25">
      <c r="A130" t="s">
        <v>17</v>
      </c>
      <c r="B130" t="s">
        <v>720</v>
      </c>
      <c r="C130" t="s">
        <v>721</v>
      </c>
      <c r="D130" t="s">
        <v>722</v>
      </c>
      <c r="E130" s="3">
        <v>0</v>
      </c>
      <c r="F130" s="3">
        <v>0</v>
      </c>
      <c r="G130" s="3">
        <v>1300</v>
      </c>
      <c r="H130" s="3">
        <v>0</v>
      </c>
      <c r="I130" s="3">
        <v>975</v>
      </c>
      <c r="J130" s="3">
        <v>0</v>
      </c>
      <c r="K130" s="3">
        <v>975</v>
      </c>
      <c r="L130" s="3">
        <v>0</v>
      </c>
      <c r="M130" s="3">
        <v>900</v>
      </c>
      <c r="N130" s="3">
        <v>0</v>
      </c>
      <c r="O130" s="3">
        <v>500</v>
      </c>
      <c r="P130" s="3">
        <v>2275</v>
      </c>
      <c r="Q130" s="3">
        <v>400</v>
      </c>
      <c r="R130" s="3">
        <v>975</v>
      </c>
      <c r="S130" s="3">
        <v>400</v>
      </c>
      <c r="T130" s="3">
        <v>0</v>
      </c>
      <c r="U130" s="3">
        <v>400</v>
      </c>
      <c r="V130" s="3">
        <v>900</v>
      </c>
      <c r="W130" s="3">
        <v>400</v>
      </c>
      <c r="X130" s="3">
        <v>500</v>
      </c>
      <c r="Y130" s="3">
        <v>600</v>
      </c>
      <c r="Z130" s="3">
        <v>400</v>
      </c>
      <c r="AA130" s="3">
        <f t="shared" si="3"/>
        <v>6850</v>
      </c>
      <c r="AB130" s="3">
        <f t="shared" si="4"/>
        <v>5050</v>
      </c>
      <c r="AC130" s="3">
        <f t="shared" si="5"/>
        <v>11900</v>
      </c>
    </row>
    <row r="131" spans="1:29" x14ac:dyDescent="0.25">
      <c r="A131" t="s">
        <v>17</v>
      </c>
      <c r="B131" t="s">
        <v>106</v>
      </c>
      <c r="C131" t="s">
        <v>107</v>
      </c>
      <c r="D131" t="s">
        <v>108</v>
      </c>
      <c r="E131" s="3">
        <v>0</v>
      </c>
      <c r="F131" s="3">
        <v>0</v>
      </c>
      <c r="G131" s="3">
        <v>300</v>
      </c>
      <c r="H131" s="3">
        <v>0</v>
      </c>
      <c r="I131" s="3">
        <v>200</v>
      </c>
      <c r="J131" s="3">
        <v>0</v>
      </c>
      <c r="K131" s="3">
        <v>100</v>
      </c>
      <c r="L131" s="3">
        <v>0</v>
      </c>
      <c r="M131" s="3">
        <v>400</v>
      </c>
      <c r="N131" s="3">
        <v>0</v>
      </c>
      <c r="O131" s="3">
        <v>0</v>
      </c>
      <c r="P131" s="3">
        <v>300</v>
      </c>
      <c r="Q131" s="3">
        <v>100</v>
      </c>
      <c r="R131" s="3">
        <v>200</v>
      </c>
      <c r="S131" s="3">
        <v>500</v>
      </c>
      <c r="T131" s="3">
        <v>100</v>
      </c>
      <c r="U131" s="3">
        <v>400</v>
      </c>
      <c r="V131" s="3">
        <v>400</v>
      </c>
      <c r="W131" s="3">
        <v>500</v>
      </c>
      <c r="X131" s="3">
        <v>0</v>
      </c>
      <c r="Y131" s="3">
        <v>900</v>
      </c>
      <c r="Z131" s="3">
        <v>100</v>
      </c>
      <c r="AA131" s="3">
        <f t="shared" ref="AA131:AA194" si="6">IF(ISNUMBER(E131),E131,0)+IF(ISNUMBER(G131),G131,0)+IF(ISNUMBER(I131),I131,0)+IF(ISNUMBER(K131),K131,0)+IF(ISNUMBER(M131),M131,0)+IF(ISNUMBER(O131),O131,0)+IF(ISNUMBER(Q131),Q131,0)+IF(ISNUMBER(S131),S131,0)+IF(ISNUMBER(U131),U131,0)+IF(ISNUMBER(W131),W131,0)+IF(ISNUMBER(Y131),Y131,0)</f>
        <v>3400</v>
      </c>
      <c r="AB131" s="3">
        <f t="shared" ref="AB131:AB194" si="7">IF(ISNUMBER(F131),F131,0)+IF(ISNUMBER(H131),H131,0)+IF(ISNUMBER(J131),J131,0)+IF(ISNUMBER(L131),L131,0)+IF(ISNUMBER(N131),N131,0)+IF(ISNUMBER(P131),P131,0)+IF(ISNUMBER(R131),R131,0)+IF(ISNUMBER(T131),T131,0)+IF(ISNUMBER(V131),V131,0)+IF(ISNUMBER(X131),X131,0)+IF(ISNUMBER(Z131),Z131,0)</f>
        <v>1100</v>
      </c>
      <c r="AC131" s="3">
        <f t="shared" ref="AC131:AC194" si="8">AA131+AB131</f>
        <v>4500</v>
      </c>
    </row>
    <row r="132" spans="1:29" x14ac:dyDescent="0.25">
      <c r="A132" t="s">
        <v>37</v>
      </c>
      <c r="B132" t="s">
        <v>111</v>
      </c>
      <c r="C132" t="s">
        <v>112</v>
      </c>
      <c r="D132" t="s">
        <v>108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100</v>
      </c>
      <c r="P132" s="3">
        <v>0</v>
      </c>
      <c r="Q132" s="3">
        <v>100</v>
      </c>
      <c r="R132" s="3">
        <v>0</v>
      </c>
      <c r="S132" s="3">
        <v>200</v>
      </c>
      <c r="T132" s="3">
        <v>0</v>
      </c>
      <c r="U132" s="3">
        <v>200</v>
      </c>
      <c r="V132" s="3">
        <v>0</v>
      </c>
      <c r="W132" s="3">
        <v>0</v>
      </c>
      <c r="X132" s="3">
        <v>100</v>
      </c>
      <c r="Y132" s="3">
        <v>0</v>
      </c>
      <c r="Z132" s="3">
        <v>100</v>
      </c>
      <c r="AA132" s="3">
        <f t="shared" si="6"/>
        <v>600</v>
      </c>
      <c r="AB132" s="3">
        <f t="shared" si="7"/>
        <v>200</v>
      </c>
      <c r="AC132" s="3">
        <f t="shared" si="8"/>
        <v>800</v>
      </c>
    </row>
    <row r="133" spans="1:29" x14ac:dyDescent="0.25">
      <c r="A133" t="s">
        <v>1071</v>
      </c>
      <c r="B133" s="1" t="s">
        <v>1076</v>
      </c>
      <c r="C133" t="s">
        <v>1077</v>
      </c>
      <c r="D133" t="s">
        <v>108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f t="shared" si="6"/>
        <v>0</v>
      </c>
      <c r="AB133" s="3">
        <f t="shared" si="7"/>
        <v>0</v>
      </c>
      <c r="AC133" s="3">
        <f t="shared" si="8"/>
        <v>0</v>
      </c>
    </row>
    <row r="134" spans="1:29" x14ac:dyDescent="0.25">
      <c r="A134" t="s">
        <v>21</v>
      </c>
      <c r="B134" s="26" t="s">
        <v>109</v>
      </c>
      <c r="C134" t="s">
        <v>110</v>
      </c>
      <c r="D134" t="s">
        <v>108</v>
      </c>
      <c r="E134" s="3">
        <v>0</v>
      </c>
      <c r="F134" s="3">
        <v>0</v>
      </c>
      <c r="G134" s="3">
        <v>300</v>
      </c>
      <c r="H134" s="3">
        <v>0</v>
      </c>
      <c r="I134" s="3">
        <v>200</v>
      </c>
      <c r="J134" s="3">
        <v>0</v>
      </c>
      <c r="K134" s="3">
        <v>200</v>
      </c>
      <c r="L134" s="3">
        <v>0</v>
      </c>
      <c r="M134" s="3">
        <v>0</v>
      </c>
      <c r="N134" s="3">
        <v>0</v>
      </c>
      <c r="O134" s="3">
        <v>100</v>
      </c>
      <c r="P134" s="3">
        <v>300</v>
      </c>
      <c r="Q134" s="3">
        <v>0</v>
      </c>
      <c r="R134" s="3">
        <v>200</v>
      </c>
      <c r="S134" s="3">
        <v>500</v>
      </c>
      <c r="T134" s="3">
        <v>200</v>
      </c>
      <c r="U134" s="3">
        <v>200</v>
      </c>
      <c r="V134" s="3">
        <v>0</v>
      </c>
      <c r="W134" s="3">
        <v>300</v>
      </c>
      <c r="X134" s="3">
        <v>100</v>
      </c>
      <c r="Y134" s="3">
        <v>200</v>
      </c>
      <c r="Z134" s="3">
        <v>0</v>
      </c>
      <c r="AA134" s="3">
        <f t="shared" si="6"/>
        <v>2000</v>
      </c>
      <c r="AB134" s="3">
        <f t="shared" si="7"/>
        <v>800</v>
      </c>
      <c r="AC134" s="3">
        <f t="shared" si="8"/>
        <v>2800</v>
      </c>
    </row>
    <row r="135" spans="1:29" x14ac:dyDescent="0.25">
      <c r="A135" s="7" t="s">
        <v>1071</v>
      </c>
      <c r="B135" s="1" t="s">
        <v>976</v>
      </c>
      <c r="C135" t="s">
        <v>977</v>
      </c>
      <c r="D135" t="s">
        <v>965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100</v>
      </c>
      <c r="Z135" s="3">
        <v>0</v>
      </c>
      <c r="AA135" s="3">
        <f t="shared" si="6"/>
        <v>100</v>
      </c>
      <c r="AB135" s="3">
        <f t="shared" si="7"/>
        <v>0</v>
      </c>
      <c r="AC135" s="3">
        <f t="shared" si="8"/>
        <v>100</v>
      </c>
    </row>
    <row r="136" spans="1:29" x14ac:dyDescent="0.25">
      <c r="A136" t="s">
        <v>21</v>
      </c>
      <c r="B136" s="26" t="s">
        <v>968</v>
      </c>
      <c r="C136" t="s">
        <v>969</v>
      </c>
      <c r="D136" t="s">
        <v>965</v>
      </c>
      <c r="E136" s="3">
        <v>1950</v>
      </c>
      <c r="F136" s="3">
        <v>0</v>
      </c>
      <c r="G136" s="3">
        <v>1950</v>
      </c>
      <c r="H136" s="3">
        <v>0</v>
      </c>
      <c r="I136" s="3">
        <v>975</v>
      </c>
      <c r="J136" s="3">
        <v>0</v>
      </c>
      <c r="K136" s="3">
        <v>975</v>
      </c>
      <c r="L136" s="3">
        <v>1950</v>
      </c>
      <c r="M136" s="3">
        <v>975</v>
      </c>
      <c r="N136" s="3">
        <v>1950</v>
      </c>
      <c r="O136" s="3">
        <v>975</v>
      </c>
      <c r="P136" s="3">
        <v>975</v>
      </c>
      <c r="Q136" s="3">
        <v>975</v>
      </c>
      <c r="R136" s="3">
        <v>975</v>
      </c>
      <c r="S136" s="3">
        <v>500</v>
      </c>
      <c r="T136" s="3">
        <v>975</v>
      </c>
      <c r="U136" s="3">
        <v>500</v>
      </c>
      <c r="V136" s="3">
        <v>975</v>
      </c>
      <c r="W136" s="3">
        <v>500</v>
      </c>
      <c r="X136" s="3">
        <v>975</v>
      </c>
      <c r="Y136" s="3">
        <v>1170</v>
      </c>
      <c r="Z136" s="3">
        <v>0</v>
      </c>
      <c r="AA136" s="3">
        <f t="shared" si="6"/>
        <v>11445</v>
      </c>
      <c r="AB136" s="3">
        <f t="shared" si="7"/>
        <v>8775</v>
      </c>
      <c r="AC136" s="3">
        <f t="shared" si="8"/>
        <v>20220</v>
      </c>
    </row>
    <row r="137" spans="1:29" x14ac:dyDescent="0.25">
      <c r="A137" t="s">
        <v>21</v>
      </c>
      <c r="B137" s="26" t="s">
        <v>963</v>
      </c>
      <c r="C137" t="s">
        <v>964</v>
      </c>
      <c r="D137" t="s">
        <v>965</v>
      </c>
      <c r="E137" s="3">
        <v>2925</v>
      </c>
      <c r="F137" s="3">
        <v>0</v>
      </c>
      <c r="G137" s="3">
        <v>1950</v>
      </c>
      <c r="H137" s="3">
        <v>0</v>
      </c>
      <c r="I137" s="3">
        <v>975</v>
      </c>
      <c r="J137" s="3">
        <v>0</v>
      </c>
      <c r="K137" s="3">
        <v>975</v>
      </c>
      <c r="L137" s="3">
        <v>2925</v>
      </c>
      <c r="M137" s="3">
        <v>6875</v>
      </c>
      <c r="N137" s="3">
        <v>1950</v>
      </c>
      <c r="O137" s="3">
        <v>9750</v>
      </c>
      <c r="P137" s="3">
        <v>975</v>
      </c>
      <c r="Q137" s="3">
        <v>3900</v>
      </c>
      <c r="R137" s="3">
        <v>975</v>
      </c>
      <c r="S137" s="3">
        <v>5850</v>
      </c>
      <c r="T137" s="3">
        <v>4875</v>
      </c>
      <c r="U137" s="3">
        <v>1950</v>
      </c>
      <c r="V137" s="3">
        <v>11750</v>
      </c>
      <c r="W137" s="3">
        <v>4875</v>
      </c>
      <c r="X137" s="3">
        <v>3900</v>
      </c>
      <c r="Y137" s="3">
        <v>2340</v>
      </c>
      <c r="Z137" s="3">
        <v>7020</v>
      </c>
      <c r="AA137" s="3">
        <f t="shared" si="6"/>
        <v>42365</v>
      </c>
      <c r="AB137" s="3">
        <f t="shared" si="7"/>
        <v>34370</v>
      </c>
      <c r="AC137" s="3">
        <f t="shared" si="8"/>
        <v>76735</v>
      </c>
    </row>
    <row r="138" spans="1:29" x14ac:dyDescent="0.25">
      <c r="A138" t="s">
        <v>17</v>
      </c>
      <c r="B138" t="s">
        <v>966</v>
      </c>
      <c r="C138" t="s">
        <v>967</v>
      </c>
      <c r="D138" t="s">
        <v>965</v>
      </c>
      <c r="E138" s="3">
        <v>0</v>
      </c>
      <c r="F138" s="3">
        <v>0</v>
      </c>
      <c r="G138" s="3">
        <v>3200</v>
      </c>
      <c r="H138" s="3">
        <v>0</v>
      </c>
      <c r="I138" s="3">
        <v>1950</v>
      </c>
      <c r="J138" s="3">
        <v>0</v>
      </c>
      <c r="K138" s="3">
        <v>1950</v>
      </c>
      <c r="L138" s="3">
        <v>0</v>
      </c>
      <c r="M138" s="3">
        <v>1950</v>
      </c>
      <c r="N138" s="3">
        <v>0</v>
      </c>
      <c r="O138" s="3">
        <v>0</v>
      </c>
      <c r="P138" s="3">
        <v>5150</v>
      </c>
      <c r="Q138" s="3">
        <v>0</v>
      </c>
      <c r="R138" s="3">
        <v>1950</v>
      </c>
      <c r="S138" s="3">
        <v>1300</v>
      </c>
      <c r="T138" s="3">
        <v>1950</v>
      </c>
      <c r="U138" s="3">
        <v>1300</v>
      </c>
      <c r="V138" s="3">
        <v>0</v>
      </c>
      <c r="W138" s="3">
        <v>1300</v>
      </c>
      <c r="X138" s="3">
        <v>0</v>
      </c>
      <c r="Y138" s="3">
        <v>1470</v>
      </c>
      <c r="Z138" s="3">
        <v>0</v>
      </c>
      <c r="AA138" s="3">
        <f t="shared" si="6"/>
        <v>14420</v>
      </c>
      <c r="AB138" s="3">
        <f t="shared" si="7"/>
        <v>9050</v>
      </c>
      <c r="AC138" s="3">
        <f t="shared" si="8"/>
        <v>23470</v>
      </c>
    </row>
    <row r="139" spans="1:29" x14ac:dyDescent="0.25">
      <c r="A139" s="7" t="s">
        <v>1071</v>
      </c>
      <c r="B139" s="1" t="s">
        <v>978</v>
      </c>
      <c r="C139" t="s">
        <v>979</v>
      </c>
      <c r="D139" t="s">
        <v>965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100</v>
      </c>
      <c r="Z139" s="3">
        <v>0</v>
      </c>
      <c r="AA139" s="3">
        <f t="shared" si="6"/>
        <v>100</v>
      </c>
      <c r="AB139" s="3">
        <f t="shared" si="7"/>
        <v>0</v>
      </c>
      <c r="AC139" s="3">
        <f t="shared" si="8"/>
        <v>100</v>
      </c>
    </row>
    <row r="140" spans="1:29" x14ac:dyDescent="0.25">
      <c r="A140" t="s">
        <v>37</v>
      </c>
      <c r="B140" s="3" t="s">
        <v>970</v>
      </c>
      <c r="C140" t="s">
        <v>971</v>
      </c>
      <c r="D140" t="s">
        <v>965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200</v>
      </c>
      <c r="R140" s="3">
        <v>0</v>
      </c>
      <c r="S140" s="3">
        <v>300</v>
      </c>
      <c r="T140" s="3">
        <v>0</v>
      </c>
      <c r="U140" s="3">
        <v>300</v>
      </c>
      <c r="V140" s="3">
        <v>0</v>
      </c>
      <c r="W140" s="3">
        <v>300</v>
      </c>
      <c r="X140" s="3">
        <v>0</v>
      </c>
      <c r="Y140" s="3">
        <v>200</v>
      </c>
      <c r="Z140" s="3">
        <v>200</v>
      </c>
      <c r="AA140" s="3">
        <f t="shared" si="6"/>
        <v>1300</v>
      </c>
      <c r="AB140" s="3">
        <f t="shared" si="7"/>
        <v>200</v>
      </c>
      <c r="AC140" s="3">
        <f t="shared" si="8"/>
        <v>1500</v>
      </c>
    </row>
    <row r="141" spans="1:29" x14ac:dyDescent="0.25">
      <c r="A141" t="s">
        <v>21</v>
      </c>
      <c r="B141" s="26" t="s">
        <v>972</v>
      </c>
      <c r="C141" t="s">
        <v>973</v>
      </c>
      <c r="D141" t="s">
        <v>965</v>
      </c>
      <c r="E141" s="3">
        <v>0</v>
      </c>
      <c r="F141" s="3">
        <v>0</v>
      </c>
      <c r="G141" s="3">
        <v>200</v>
      </c>
      <c r="H141" s="3">
        <v>0</v>
      </c>
      <c r="I141" s="3">
        <v>100</v>
      </c>
      <c r="J141" s="3">
        <v>0</v>
      </c>
      <c r="K141" s="3">
        <v>100</v>
      </c>
      <c r="L141" s="3">
        <v>0</v>
      </c>
      <c r="M141" s="3">
        <v>100</v>
      </c>
      <c r="N141" s="3">
        <v>0</v>
      </c>
      <c r="O141" s="3">
        <v>200</v>
      </c>
      <c r="P141" s="3">
        <v>200</v>
      </c>
      <c r="Q141" s="3">
        <v>100</v>
      </c>
      <c r="R141" s="3">
        <v>100</v>
      </c>
      <c r="S141" s="3">
        <v>100</v>
      </c>
      <c r="T141" s="3">
        <v>100</v>
      </c>
      <c r="U141" s="3">
        <v>100</v>
      </c>
      <c r="V141" s="3">
        <v>100</v>
      </c>
      <c r="W141" s="3">
        <v>100</v>
      </c>
      <c r="X141" s="3">
        <v>200</v>
      </c>
      <c r="Y141" s="3">
        <v>100</v>
      </c>
      <c r="Z141" s="3">
        <v>100</v>
      </c>
      <c r="AA141" s="3">
        <f t="shared" si="6"/>
        <v>1200</v>
      </c>
      <c r="AB141" s="3">
        <f t="shared" si="7"/>
        <v>800</v>
      </c>
      <c r="AC141" s="3">
        <f t="shared" si="8"/>
        <v>2000</v>
      </c>
    </row>
    <row r="142" spans="1:29" x14ac:dyDescent="0.25">
      <c r="A142" t="s">
        <v>980</v>
      </c>
      <c r="B142" s="1" t="s">
        <v>981</v>
      </c>
      <c r="C142" t="s">
        <v>982</v>
      </c>
      <c r="D142" t="s">
        <v>965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100</v>
      </c>
      <c r="Z142" s="3">
        <v>0</v>
      </c>
      <c r="AA142" s="3">
        <f t="shared" si="6"/>
        <v>100</v>
      </c>
      <c r="AB142" s="3">
        <f t="shared" si="7"/>
        <v>0</v>
      </c>
      <c r="AC142" s="3">
        <f t="shared" si="8"/>
        <v>100</v>
      </c>
    </row>
    <row r="143" spans="1:29" x14ac:dyDescent="0.25">
      <c r="A143" s="7" t="s">
        <v>1071</v>
      </c>
      <c r="B143" s="1" t="s">
        <v>983</v>
      </c>
      <c r="C143" t="s">
        <v>984</v>
      </c>
      <c r="D143" t="s">
        <v>965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100</v>
      </c>
      <c r="Z143" s="3">
        <v>0</v>
      </c>
      <c r="AA143" s="3">
        <f t="shared" si="6"/>
        <v>100</v>
      </c>
      <c r="AB143" s="3">
        <f t="shared" si="7"/>
        <v>0</v>
      </c>
      <c r="AC143" s="3">
        <f t="shared" si="8"/>
        <v>100</v>
      </c>
    </row>
    <row r="144" spans="1:29" x14ac:dyDescent="0.25">
      <c r="A144" t="s">
        <v>21</v>
      </c>
      <c r="B144" s="1" t="s">
        <v>974</v>
      </c>
      <c r="C144" t="s">
        <v>975</v>
      </c>
      <c r="D144" t="s">
        <v>965</v>
      </c>
      <c r="E144" s="3">
        <v>0</v>
      </c>
      <c r="F144" s="3">
        <v>0</v>
      </c>
      <c r="G144" s="3">
        <v>200</v>
      </c>
      <c r="H144" s="3">
        <v>0</v>
      </c>
      <c r="I144" s="3">
        <v>100</v>
      </c>
      <c r="J144" s="3">
        <v>0</v>
      </c>
      <c r="K144" s="3">
        <v>100</v>
      </c>
      <c r="L144" s="3">
        <v>0</v>
      </c>
      <c r="M144" s="3">
        <v>0</v>
      </c>
      <c r="N144" s="3">
        <v>0</v>
      </c>
      <c r="O144" s="3">
        <v>0</v>
      </c>
      <c r="P144" s="3">
        <v>200</v>
      </c>
      <c r="Q144" s="3">
        <v>0</v>
      </c>
      <c r="R144" s="3">
        <v>100</v>
      </c>
      <c r="S144" s="3">
        <v>0</v>
      </c>
      <c r="T144" s="3">
        <v>100</v>
      </c>
      <c r="U144" s="3">
        <v>0</v>
      </c>
      <c r="V144" s="3">
        <v>0</v>
      </c>
      <c r="W144" s="3">
        <v>0</v>
      </c>
      <c r="X144" s="3">
        <v>0</v>
      </c>
      <c r="Y144" s="3" t="s">
        <v>1157</v>
      </c>
      <c r="Z144" s="3">
        <v>0</v>
      </c>
      <c r="AA144" s="3">
        <f t="shared" si="6"/>
        <v>400</v>
      </c>
      <c r="AB144" s="3">
        <f t="shared" si="7"/>
        <v>400</v>
      </c>
      <c r="AC144" s="3">
        <f t="shared" si="8"/>
        <v>800</v>
      </c>
    </row>
    <row r="145" spans="1:29" x14ac:dyDescent="0.25">
      <c r="A145" s="7" t="s">
        <v>1071</v>
      </c>
      <c r="B145" s="1" t="s">
        <v>985</v>
      </c>
      <c r="C145" t="s">
        <v>986</v>
      </c>
      <c r="D145" t="s">
        <v>965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100</v>
      </c>
      <c r="Z145" s="3">
        <v>0</v>
      </c>
      <c r="AA145" s="3">
        <f t="shared" si="6"/>
        <v>100</v>
      </c>
      <c r="AB145" s="3">
        <f t="shared" si="7"/>
        <v>0</v>
      </c>
      <c r="AC145" s="3">
        <f t="shared" si="8"/>
        <v>100</v>
      </c>
    </row>
    <row r="146" spans="1:29" x14ac:dyDescent="0.25">
      <c r="A146" t="s">
        <v>17</v>
      </c>
      <c r="B146" t="s">
        <v>707</v>
      </c>
      <c r="C146" t="s">
        <v>708</v>
      </c>
      <c r="D146" t="s">
        <v>709</v>
      </c>
      <c r="E146" s="3">
        <v>0</v>
      </c>
      <c r="F146" s="3">
        <v>0</v>
      </c>
      <c r="G146" s="3">
        <v>400</v>
      </c>
      <c r="H146" s="3">
        <v>0</v>
      </c>
      <c r="I146" s="3">
        <v>200</v>
      </c>
      <c r="J146" s="3">
        <v>0</v>
      </c>
      <c r="K146" s="3">
        <v>200</v>
      </c>
      <c r="L146" s="3">
        <v>0</v>
      </c>
      <c r="M146" s="3">
        <v>300</v>
      </c>
      <c r="N146" s="3">
        <v>0</v>
      </c>
      <c r="O146" s="3">
        <v>200</v>
      </c>
      <c r="P146" s="3">
        <v>400</v>
      </c>
      <c r="Q146" s="3">
        <v>500</v>
      </c>
      <c r="R146" s="3">
        <v>200</v>
      </c>
      <c r="S146" s="3">
        <v>400</v>
      </c>
      <c r="T146" s="3">
        <v>200</v>
      </c>
      <c r="U146" s="3">
        <v>400</v>
      </c>
      <c r="V146" s="3">
        <v>300</v>
      </c>
      <c r="W146" s="3">
        <v>400</v>
      </c>
      <c r="X146" s="3">
        <v>200</v>
      </c>
      <c r="Y146" s="3">
        <v>500</v>
      </c>
      <c r="Z146" s="3">
        <v>500</v>
      </c>
      <c r="AA146" s="3">
        <f t="shared" si="6"/>
        <v>3500</v>
      </c>
      <c r="AB146" s="3">
        <f t="shared" si="7"/>
        <v>1800</v>
      </c>
      <c r="AC146" s="3">
        <f t="shared" si="8"/>
        <v>5300</v>
      </c>
    </row>
    <row r="147" spans="1:29" x14ac:dyDescent="0.25">
      <c r="A147" t="s">
        <v>37</v>
      </c>
      <c r="B147" t="s">
        <v>716</v>
      </c>
      <c r="C147" t="s">
        <v>717</v>
      </c>
      <c r="D147" t="s">
        <v>709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200</v>
      </c>
      <c r="T147" s="3">
        <v>0</v>
      </c>
      <c r="U147" s="3">
        <v>200</v>
      </c>
      <c r="V147" s="3">
        <v>0</v>
      </c>
      <c r="W147" s="3">
        <v>200</v>
      </c>
      <c r="X147" s="3">
        <v>0</v>
      </c>
      <c r="Y147" s="3">
        <v>200</v>
      </c>
      <c r="Z147" s="3">
        <v>0</v>
      </c>
      <c r="AA147" s="3">
        <f t="shared" si="6"/>
        <v>800</v>
      </c>
      <c r="AB147" s="3">
        <f t="shared" si="7"/>
        <v>0</v>
      </c>
      <c r="AC147" s="3">
        <f t="shared" si="8"/>
        <v>800</v>
      </c>
    </row>
    <row r="148" spans="1:29" x14ac:dyDescent="0.25">
      <c r="A148" s="7" t="s">
        <v>37</v>
      </c>
      <c r="B148" t="s">
        <v>712</v>
      </c>
      <c r="C148" t="s">
        <v>713</v>
      </c>
      <c r="D148" s="10" t="s">
        <v>709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100</v>
      </c>
      <c r="V148" s="3">
        <v>0</v>
      </c>
      <c r="W148" s="3">
        <v>0</v>
      </c>
      <c r="X148" s="3">
        <v>0</v>
      </c>
      <c r="Y148" s="3">
        <v>300</v>
      </c>
      <c r="Z148" s="3">
        <v>0</v>
      </c>
      <c r="AA148" s="3">
        <f t="shared" si="6"/>
        <v>400</v>
      </c>
      <c r="AB148" s="3">
        <f t="shared" si="7"/>
        <v>0</v>
      </c>
      <c r="AC148" s="3">
        <f t="shared" si="8"/>
        <v>400</v>
      </c>
    </row>
    <row r="149" spans="1:29" x14ac:dyDescent="0.25">
      <c r="A149" t="s">
        <v>37</v>
      </c>
      <c r="B149" s="1" t="s">
        <v>714</v>
      </c>
      <c r="C149" t="s">
        <v>715</v>
      </c>
      <c r="D149" t="s">
        <v>709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100</v>
      </c>
      <c r="X149" s="3">
        <v>0</v>
      </c>
      <c r="Y149" s="3">
        <v>300</v>
      </c>
      <c r="Z149" s="3">
        <v>0</v>
      </c>
      <c r="AA149" s="3">
        <f t="shared" si="6"/>
        <v>400</v>
      </c>
      <c r="AB149" s="3">
        <f t="shared" si="7"/>
        <v>0</v>
      </c>
      <c r="AC149" s="3">
        <f t="shared" si="8"/>
        <v>400</v>
      </c>
    </row>
    <row r="150" spans="1:29" x14ac:dyDescent="0.25">
      <c r="A150" t="s">
        <v>37</v>
      </c>
      <c r="B150" s="1" t="s">
        <v>718</v>
      </c>
      <c r="C150" t="s">
        <v>719</v>
      </c>
      <c r="D150" t="s">
        <v>709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100</v>
      </c>
      <c r="X150" s="3">
        <v>0</v>
      </c>
      <c r="Y150" s="3">
        <v>0</v>
      </c>
      <c r="Z150" s="3">
        <v>0</v>
      </c>
      <c r="AA150" s="3">
        <f t="shared" si="6"/>
        <v>100</v>
      </c>
      <c r="AB150" s="3">
        <f t="shared" si="7"/>
        <v>0</v>
      </c>
      <c r="AC150" s="3">
        <f t="shared" si="8"/>
        <v>100</v>
      </c>
    </row>
    <row r="151" spans="1:29" x14ac:dyDescent="0.25">
      <c r="A151" t="s">
        <v>21</v>
      </c>
      <c r="B151" s="26" t="s">
        <v>710</v>
      </c>
      <c r="C151" t="s">
        <v>711</v>
      </c>
      <c r="D151" t="s">
        <v>709</v>
      </c>
      <c r="E151" s="3">
        <v>0</v>
      </c>
      <c r="F151" s="3">
        <v>0</v>
      </c>
      <c r="G151" s="3">
        <v>400</v>
      </c>
      <c r="H151" s="3">
        <v>0</v>
      </c>
      <c r="I151" s="3">
        <v>300</v>
      </c>
      <c r="J151" s="3">
        <v>0</v>
      </c>
      <c r="K151" s="3">
        <v>200</v>
      </c>
      <c r="L151" s="3">
        <v>0</v>
      </c>
      <c r="M151" s="3">
        <v>300</v>
      </c>
      <c r="N151" s="3">
        <v>0</v>
      </c>
      <c r="O151" s="3">
        <v>200</v>
      </c>
      <c r="P151" s="3">
        <v>400</v>
      </c>
      <c r="Q151" s="3">
        <v>100</v>
      </c>
      <c r="R151" s="3">
        <v>300</v>
      </c>
      <c r="S151" s="3">
        <v>200</v>
      </c>
      <c r="T151" s="3">
        <v>200</v>
      </c>
      <c r="U151" s="3">
        <v>800</v>
      </c>
      <c r="V151" s="3">
        <v>300</v>
      </c>
      <c r="W151" s="3">
        <v>200</v>
      </c>
      <c r="X151" s="3">
        <v>200</v>
      </c>
      <c r="Y151" s="3">
        <v>100</v>
      </c>
      <c r="Z151" s="3">
        <v>100</v>
      </c>
      <c r="AA151" s="3">
        <f t="shared" si="6"/>
        <v>2800</v>
      </c>
      <c r="AB151" s="3">
        <f t="shared" si="7"/>
        <v>1500</v>
      </c>
      <c r="AC151" s="3">
        <f t="shared" si="8"/>
        <v>4300</v>
      </c>
    </row>
    <row r="152" spans="1:29" x14ac:dyDescent="0.25">
      <c r="A152" t="s">
        <v>152</v>
      </c>
      <c r="B152" s="1" t="s">
        <v>771</v>
      </c>
      <c r="C152" t="s">
        <v>772</v>
      </c>
      <c r="D152" t="s">
        <v>758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100</v>
      </c>
      <c r="Z152" s="3">
        <v>0</v>
      </c>
      <c r="AA152" s="3">
        <f t="shared" si="6"/>
        <v>100</v>
      </c>
      <c r="AB152" s="3">
        <f t="shared" si="7"/>
        <v>0</v>
      </c>
      <c r="AC152" s="3">
        <f t="shared" si="8"/>
        <v>100</v>
      </c>
    </row>
    <row r="153" spans="1:29" x14ac:dyDescent="0.25">
      <c r="A153" t="s">
        <v>17</v>
      </c>
      <c r="B153" t="s">
        <v>759</v>
      </c>
      <c r="C153" t="s">
        <v>760</v>
      </c>
      <c r="D153" t="s">
        <v>758</v>
      </c>
      <c r="E153" s="3">
        <v>0</v>
      </c>
      <c r="F153" s="3">
        <v>0</v>
      </c>
      <c r="G153" s="3">
        <v>2800</v>
      </c>
      <c r="H153" s="3">
        <v>0</v>
      </c>
      <c r="I153" s="3">
        <v>1950</v>
      </c>
      <c r="J153" s="3">
        <v>0</v>
      </c>
      <c r="K153" s="3">
        <v>1950</v>
      </c>
      <c r="L153" s="3">
        <v>0</v>
      </c>
      <c r="M153" s="3">
        <v>3150</v>
      </c>
      <c r="N153" s="3">
        <v>0</v>
      </c>
      <c r="O153" s="3">
        <v>975</v>
      </c>
      <c r="P153" s="3">
        <v>4750</v>
      </c>
      <c r="Q153" s="3">
        <v>5000</v>
      </c>
      <c r="R153" s="3">
        <v>1950</v>
      </c>
      <c r="S153" s="3">
        <v>2175</v>
      </c>
      <c r="T153" s="3">
        <v>1950</v>
      </c>
      <c r="U153" s="3">
        <v>1175</v>
      </c>
      <c r="V153" s="3">
        <v>2175</v>
      </c>
      <c r="W153" s="3">
        <v>1175</v>
      </c>
      <c r="X153" s="3">
        <v>0</v>
      </c>
      <c r="Y153" s="3">
        <v>1670</v>
      </c>
      <c r="Z153" s="3">
        <v>6170</v>
      </c>
      <c r="AA153" s="3">
        <f t="shared" si="6"/>
        <v>22020</v>
      </c>
      <c r="AB153" s="3">
        <f t="shared" si="7"/>
        <v>16995</v>
      </c>
      <c r="AC153" s="3">
        <f t="shared" si="8"/>
        <v>39015</v>
      </c>
    </row>
    <row r="154" spans="1:29" x14ac:dyDescent="0.25">
      <c r="A154" s="7" t="s">
        <v>309</v>
      </c>
      <c r="B154" t="s">
        <v>775</v>
      </c>
      <c r="C154" t="s">
        <v>776</v>
      </c>
      <c r="D154" t="s">
        <v>758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400</v>
      </c>
      <c r="T154" s="3">
        <v>0</v>
      </c>
      <c r="U154" s="3">
        <v>100</v>
      </c>
      <c r="V154" s="3">
        <v>0</v>
      </c>
      <c r="W154" s="3">
        <v>100</v>
      </c>
      <c r="X154" s="3">
        <v>0</v>
      </c>
      <c r="Y154" s="3">
        <v>100</v>
      </c>
      <c r="Z154" s="3">
        <v>0</v>
      </c>
      <c r="AA154" s="3">
        <f t="shared" si="6"/>
        <v>700</v>
      </c>
      <c r="AB154" s="3">
        <f t="shared" si="7"/>
        <v>0</v>
      </c>
      <c r="AC154" s="3">
        <f t="shared" si="8"/>
        <v>700</v>
      </c>
    </row>
    <row r="155" spans="1:29" x14ac:dyDescent="0.25">
      <c r="A155" t="s">
        <v>21</v>
      </c>
      <c r="B155" s="26" t="s">
        <v>756</v>
      </c>
      <c r="C155" t="s">
        <v>757</v>
      </c>
      <c r="D155" t="s">
        <v>758</v>
      </c>
      <c r="E155" s="3">
        <v>2925</v>
      </c>
      <c r="F155" s="3">
        <v>0</v>
      </c>
      <c r="G155" s="3">
        <v>1950</v>
      </c>
      <c r="H155" s="3">
        <v>0</v>
      </c>
      <c r="I155" s="3">
        <v>975</v>
      </c>
      <c r="J155" s="3">
        <v>0</v>
      </c>
      <c r="K155" s="3">
        <v>975</v>
      </c>
      <c r="L155" s="3">
        <v>2925</v>
      </c>
      <c r="M155" s="3">
        <v>975</v>
      </c>
      <c r="N155" s="3">
        <v>1950</v>
      </c>
      <c r="O155" s="3">
        <v>1975</v>
      </c>
      <c r="P155" s="3">
        <v>975</v>
      </c>
      <c r="Q155" s="3">
        <v>1950</v>
      </c>
      <c r="R155" s="3">
        <v>975</v>
      </c>
      <c r="S155" s="3">
        <v>1950</v>
      </c>
      <c r="T155" s="3">
        <v>975</v>
      </c>
      <c r="U155" s="3">
        <v>2850</v>
      </c>
      <c r="V155" s="3">
        <v>975</v>
      </c>
      <c r="W155" s="3">
        <v>3900</v>
      </c>
      <c r="X155" s="3">
        <v>2950</v>
      </c>
      <c r="Y155" s="3">
        <v>2340</v>
      </c>
      <c r="Z155" s="3">
        <v>2340</v>
      </c>
      <c r="AA155" s="3">
        <f t="shared" si="6"/>
        <v>22765</v>
      </c>
      <c r="AB155" s="3">
        <f t="shared" si="7"/>
        <v>14065</v>
      </c>
      <c r="AC155" s="3">
        <f t="shared" si="8"/>
        <v>36830</v>
      </c>
    </row>
    <row r="156" spans="1:29" x14ac:dyDescent="0.25">
      <c r="A156" t="s">
        <v>21</v>
      </c>
      <c r="B156" s="1" t="s">
        <v>767</v>
      </c>
      <c r="C156" t="s">
        <v>768</v>
      </c>
      <c r="D156" t="s">
        <v>758</v>
      </c>
      <c r="E156" s="3">
        <v>0</v>
      </c>
      <c r="F156" s="3">
        <v>0</v>
      </c>
      <c r="G156" s="3">
        <v>0</v>
      </c>
      <c r="H156" s="3">
        <v>0</v>
      </c>
      <c r="I156" s="3">
        <v>100</v>
      </c>
      <c r="J156" s="3">
        <v>0</v>
      </c>
      <c r="K156" s="3">
        <v>100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100</v>
      </c>
      <c r="S156" s="3">
        <v>0</v>
      </c>
      <c r="T156" s="3">
        <v>100</v>
      </c>
      <c r="U156" s="3">
        <v>0</v>
      </c>
      <c r="V156" s="3">
        <v>0</v>
      </c>
      <c r="W156" s="3">
        <v>0</v>
      </c>
      <c r="X156" s="3">
        <v>0</v>
      </c>
      <c r="Y156" s="3" t="s">
        <v>1157</v>
      </c>
      <c r="Z156" s="3">
        <v>0</v>
      </c>
      <c r="AA156" s="3">
        <f t="shared" si="6"/>
        <v>200</v>
      </c>
      <c r="AB156" s="3">
        <f t="shared" si="7"/>
        <v>200</v>
      </c>
      <c r="AC156" s="3">
        <f t="shared" si="8"/>
        <v>400</v>
      </c>
    </row>
    <row r="157" spans="1:29" x14ac:dyDescent="0.25">
      <c r="A157" t="s">
        <v>342</v>
      </c>
      <c r="B157" s="1" t="s">
        <v>773</v>
      </c>
      <c r="C157" t="s">
        <v>774</v>
      </c>
      <c r="D157" t="s">
        <v>758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100</v>
      </c>
      <c r="Z157" s="3">
        <v>0</v>
      </c>
      <c r="AA157" s="3">
        <f t="shared" si="6"/>
        <v>100</v>
      </c>
      <c r="AB157" s="3">
        <f t="shared" si="7"/>
        <v>0</v>
      </c>
      <c r="AC157" s="3">
        <f t="shared" si="8"/>
        <v>100</v>
      </c>
    </row>
    <row r="158" spans="1:29" x14ac:dyDescent="0.25">
      <c r="A158" s="7" t="s">
        <v>309</v>
      </c>
      <c r="B158" t="s">
        <v>777</v>
      </c>
      <c r="C158" t="s">
        <v>778</v>
      </c>
      <c r="D158" s="10" t="s">
        <v>758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200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f t="shared" si="6"/>
        <v>200</v>
      </c>
      <c r="AB158" s="3">
        <f t="shared" si="7"/>
        <v>0</v>
      </c>
      <c r="AC158" s="3">
        <f t="shared" si="8"/>
        <v>200</v>
      </c>
    </row>
    <row r="159" spans="1:29" x14ac:dyDescent="0.25">
      <c r="A159" t="s">
        <v>1071</v>
      </c>
      <c r="B159" s="1" t="s">
        <v>769</v>
      </c>
      <c r="C159" t="s">
        <v>770</v>
      </c>
      <c r="D159" t="s">
        <v>758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100</v>
      </c>
      <c r="X159" s="3">
        <v>0</v>
      </c>
      <c r="Y159" s="3">
        <v>100</v>
      </c>
      <c r="Z159" s="3">
        <v>0</v>
      </c>
      <c r="AA159" s="3">
        <f t="shared" si="6"/>
        <v>200</v>
      </c>
      <c r="AB159" s="3">
        <f t="shared" si="7"/>
        <v>0</v>
      </c>
      <c r="AC159" s="3">
        <f t="shared" si="8"/>
        <v>200</v>
      </c>
    </row>
    <row r="160" spans="1:29" x14ac:dyDescent="0.25">
      <c r="A160" t="s">
        <v>37</v>
      </c>
      <c r="B160" s="3" t="s">
        <v>763</v>
      </c>
      <c r="C160" t="s">
        <v>764</v>
      </c>
      <c r="D160" t="s">
        <v>758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100</v>
      </c>
      <c r="R160" s="3">
        <v>0</v>
      </c>
      <c r="S160" s="3">
        <v>200</v>
      </c>
      <c r="T160" s="3">
        <v>0</v>
      </c>
      <c r="U160" s="3">
        <v>200</v>
      </c>
      <c r="V160" s="3">
        <v>0</v>
      </c>
      <c r="W160" s="3">
        <v>200</v>
      </c>
      <c r="X160" s="3">
        <v>0</v>
      </c>
      <c r="Y160" s="3">
        <v>200</v>
      </c>
      <c r="Z160" s="3">
        <v>100</v>
      </c>
      <c r="AA160" s="3">
        <f t="shared" si="6"/>
        <v>900</v>
      </c>
      <c r="AB160" s="3">
        <f t="shared" si="7"/>
        <v>100</v>
      </c>
      <c r="AC160" s="3">
        <f t="shared" si="8"/>
        <v>1000</v>
      </c>
    </row>
    <row r="161" spans="1:29" x14ac:dyDescent="0.25">
      <c r="A161" t="s">
        <v>37</v>
      </c>
      <c r="B161" t="s">
        <v>765</v>
      </c>
      <c r="C161" t="s">
        <v>766</v>
      </c>
      <c r="D161" t="s">
        <v>758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200</v>
      </c>
      <c r="T161" s="3">
        <v>0</v>
      </c>
      <c r="U161" s="3">
        <v>200</v>
      </c>
      <c r="V161" s="3">
        <v>0</v>
      </c>
      <c r="W161" s="3">
        <v>200</v>
      </c>
      <c r="X161" s="3">
        <v>0</v>
      </c>
      <c r="Y161" s="3">
        <v>200</v>
      </c>
      <c r="Z161" s="3">
        <v>0</v>
      </c>
      <c r="AA161" s="3">
        <f t="shared" si="6"/>
        <v>800</v>
      </c>
      <c r="AB161" s="3">
        <f t="shared" si="7"/>
        <v>0</v>
      </c>
      <c r="AC161" s="3">
        <f t="shared" si="8"/>
        <v>800</v>
      </c>
    </row>
    <row r="162" spans="1:29" x14ac:dyDescent="0.25">
      <c r="A162" t="s">
        <v>21</v>
      </c>
      <c r="B162" s="26" t="s">
        <v>761</v>
      </c>
      <c r="C162" t="s">
        <v>762</v>
      </c>
      <c r="D162" t="s">
        <v>758</v>
      </c>
      <c r="E162" s="3">
        <v>2925</v>
      </c>
      <c r="F162" s="3">
        <v>0</v>
      </c>
      <c r="G162" s="3">
        <v>1950</v>
      </c>
      <c r="H162" s="3">
        <v>0</v>
      </c>
      <c r="I162" s="3">
        <v>975</v>
      </c>
      <c r="J162" s="3">
        <v>0</v>
      </c>
      <c r="K162" s="3">
        <v>975</v>
      </c>
      <c r="L162" s="3">
        <v>2925</v>
      </c>
      <c r="M162" s="3">
        <v>975</v>
      </c>
      <c r="N162" s="3">
        <v>1950</v>
      </c>
      <c r="O162" s="3">
        <v>2925</v>
      </c>
      <c r="P162" s="3">
        <v>975</v>
      </c>
      <c r="Q162" s="3">
        <v>2925</v>
      </c>
      <c r="R162" s="3">
        <v>975</v>
      </c>
      <c r="S162" s="3">
        <v>800</v>
      </c>
      <c r="T162" s="3">
        <v>975</v>
      </c>
      <c r="U162" s="3">
        <v>800</v>
      </c>
      <c r="V162" s="3">
        <v>2925</v>
      </c>
      <c r="W162" s="3">
        <v>800</v>
      </c>
      <c r="X162" s="3">
        <v>2925</v>
      </c>
      <c r="Y162" s="3">
        <v>1170</v>
      </c>
      <c r="Z162" s="3">
        <v>0</v>
      </c>
      <c r="AA162" s="3">
        <f t="shared" si="6"/>
        <v>17220</v>
      </c>
      <c r="AB162" s="3">
        <f t="shared" si="7"/>
        <v>13650</v>
      </c>
      <c r="AC162" s="3">
        <f t="shared" si="8"/>
        <v>30870</v>
      </c>
    </row>
    <row r="163" spans="1:29" x14ac:dyDescent="0.25">
      <c r="A163" t="s">
        <v>17</v>
      </c>
      <c r="B163" t="s">
        <v>456</v>
      </c>
      <c r="C163" t="s">
        <v>457</v>
      </c>
      <c r="D163" t="s">
        <v>458</v>
      </c>
      <c r="E163" s="3">
        <v>0</v>
      </c>
      <c r="F163" s="3">
        <v>0</v>
      </c>
      <c r="G163" s="3">
        <v>1100</v>
      </c>
      <c r="H163" s="3">
        <v>0</v>
      </c>
      <c r="I163" s="3">
        <v>975</v>
      </c>
      <c r="J163" s="3">
        <v>0</v>
      </c>
      <c r="K163" s="3">
        <v>975</v>
      </c>
      <c r="L163" s="3">
        <v>0</v>
      </c>
      <c r="M163" s="3">
        <v>800</v>
      </c>
      <c r="N163" s="3">
        <v>0</v>
      </c>
      <c r="O163" s="3">
        <v>1000</v>
      </c>
      <c r="P163" s="3">
        <v>2075</v>
      </c>
      <c r="Q163" s="3">
        <v>0</v>
      </c>
      <c r="R163" s="3">
        <v>975</v>
      </c>
      <c r="S163" s="3">
        <v>900</v>
      </c>
      <c r="T163" s="3">
        <v>0</v>
      </c>
      <c r="U163" s="3">
        <v>900</v>
      </c>
      <c r="V163" s="3">
        <v>800</v>
      </c>
      <c r="W163" s="3">
        <v>975</v>
      </c>
      <c r="X163" s="3">
        <v>1000</v>
      </c>
      <c r="Y163" s="3">
        <v>1470</v>
      </c>
      <c r="Z163" s="3">
        <v>0</v>
      </c>
      <c r="AA163" s="3">
        <f t="shared" si="6"/>
        <v>9095</v>
      </c>
      <c r="AB163" s="3">
        <f t="shared" si="7"/>
        <v>4850</v>
      </c>
      <c r="AC163" s="3">
        <f t="shared" si="8"/>
        <v>13945</v>
      </c>
    </row>
    <row r="164" spans="1:29" x14ac:dyDescent="0.25">
      <c r="A164" t="s">
        <v>21</v>
      </c>
      <c r="B164" s="26" t="s">
        <v>361</v>
      </c>
      <c r="C164" t="s">
        <v>362</v>
      </c>
      <c r="D164" t="s">
        <v>363</v>
      </c>
      <c r="E164" s="3">
        <v>1950</v>
      </c>
      <c r="F164" s="3">
        <v>0</v>
      </c>
      <c r="G164" s="3">
        <v>1950</v>
      </c>
      <c r="H164" s="3">
        <v>0</v>
      </c>
      <c r="I164" s="3">
        <v>975</v>
      </c>
      <c r="J164" s="3">
        <v>0</v>
      </c>
      <c r="K164" s="3">
        <v>975</v>
      </c>
      <c r="L164" s="3">
        <v>1950</v>
      </c>
      <c r="M164" s="3">
        <v>0</v>
      </c>
      <c r="N164" s="3">
        <v>1950</v>
      </c>
      <c r="O164" s="3">
        <v>0</v>
      </c>
      <c r="P164" s="3">
        <v>975</v>
      </c>
      <c r="Q164" s="3">
        <v>0</v>
      </c>
      <c r="R164" s="3">
        <v>975</v>
      </c>
      <c r="S164" s="3">
        <v>1275</v>
      </c>
      <c r="T164" s="3">
        <v>0</v>
      </c>
      <c r="U164" s="3">
        <v>2175</v>
      </c>
      <c r="V164" s="3">
        <v>0</v>
      </c>
      <c r="W164" s="3">
        <v>4200</v>
      </c>
      <c r="X164" s="3">
        <v>0</v>
      </c>
      <c r="Y164" s="3">
        <v>2340</v>
      </c>
      <c r="Z164" s="3">
        <v>1170</v>
      </c>
      <c r="AA164" s="3">
        <f t="shared" si="6"/>
        <v>15840</v>
      </c>
      <c r="AB164" s="3">
        <f t="shared" si="7"/>
        <v>7020</v>
      </c>
      <c r="AC164" s="3">
        <f t="shared" si="8"/>
        <v>22860</v>
      </c>
    </row>
    <row r="165" spans="1:29" x14ac:dyDescent="0.25">
      <c r="A165" t="s">
        <v>17</v>
      </c>
      <c r="B165" t="s">
        <v>364</v>
      </c>
      <c r="C165" t="s">
        <v>365</v>
      </c>
      <c r="D165" t="s">
        <v>363</v>
      </c>
      <c r="E165" s="3">
        <v>0</v>
      </c>
      <c r="F165" s="3">
        <v>0</v>
      </c>
      <c r="G165" s="3">
        <v>2600</v>
      </c>
      <c r="H165" s="3">
        <v>0</v>
      </c>
      <c r="I165" s="3">
        <v>1950</v>
      </c>
      <c r="J165" s="3">
        <v>0</v>
      </c>
      <c r="K165" s="3" t="s">
        <v>1157</v>
      </c>
      <c r="L165" s="3">
        <v>0</v>
      </c>
      <c r="M165" s="3">
        <v>1950</v>
      </c>
      <c r="N165" s="3">
        <v>0</v>
      </c>
      <c r="O165" s="3">
        <v>0</v>
      </c>
      <c r="P165" s="3">
        <v>4550</v>
      </c>
      <c r="Q165" s="3">
        <v>0</v>
      </c>
      <c r="R165" s="3">
        <v>0</v>
      </c>
      <c r="S165" s="3">
        <v>900</v>
      </c>
      <c r="T165" s="3">
        <v>1950</v>
      </c>
      <c r="U165" s="3">
        <v>900</v>
      </c>
      <c r="V165" s="3">
        <v>0</v>
      </c>
      <c r="W165" s="3">
        <v>900</v>
      </c>
      <c r="X165" s="3">
        <v>0</v>
      </c>
      <c r="Y165" s="3">
        <v>700</v>
      </c>
      <c r="Z165" s="3">
        <v>0</v>
      </c>
      <c r="AA165" s="3">
        <f t="shared" si="6"/>
        <v>9900</v>
      </c>
      <c r="AB165" s="3">
        <f t="shared" si="7"/>
        <v>6500</v>
      </c>
      <c r="AC165" s="3">
        <f t="shared" si="8"/>
        <v>16400</v>
      </c>
    </row>
    <row r="166" spans="1:29" x14ac:dyDescent="0.25">
      <c r="A166" t="s">
        <v>37</v>
      </c>
      <c r="B166" s="3" t="s">
        <v>372</v>
      </c>
      <c r="C166" t="s">
        <v>373</v>
      </c>
      <c r="D166" t="s">
        <v>363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200</v>
      </c>
      <c r="R166" s="3">
        <v>0</v>
      </c>
      <c r="S166" s="3">
        <v>200</v>
      </c>
      <c r="T166" s="3">
        <v>0</v>
      </c>
      <c r="U166" s="3">
        <v>200</v>
      </c>
      <c r="V166" s="3">
        <v>0</v>
      </c>
      <c r="W166" s="3">
        <v>200</v>
      </c>
      <c r="X166" s="3">
        <v>0</v>
      </c>
      <c r="Y166" s="3">
        <v>100</v>
      </c>
      <c r="Z166" s="3">
        <v>200</v>
      </c>
      <c r="AA166" s="3">
        <f t="shared" si="6"/>
        <v>900</v>
      </c>
      <c r="AB166" s="3">
        <f t="shared" si="7"/>
        <v>200</v>
      </c>
      <c r="AC166" s="3">
        <f t="shared" si="8"/>
        <v>1100</v>
      </c>
    </row>
    <row r="167" spans="1:29" x14ac:dyDescent="0.25">
      <c r="A167" t="s">
        <v>37</v>
      </c>
      <c r="B167" t="s">
        <v>366</v>
      </c>
      <c r="C167" t="s">
        <v>367</v>
      </c>
      <c r="D167" t="s">
        <v>363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300</v>
      </c>
      <c r="T167" s="3">
        <v>0</v>
      </c>
      <c r="U167" s="3">
        <v>300</v>
      </c>
      <c r="V167" s="3">
        <v>0</v>
      </c>
      <c r="W167" s="3">
        <v>300</v>
      </c>
      <c r="X167" s="3">
        <v>0</v>
      </c>
      <c r="Y167" s="3">
        <v>200</v>
      </c>
      <c r="Z167" s="3">
        <v>0</v>
      </c>
      <c r="AA167" s="3">
        <f t="shared" si="6"/>
        <v>1100</v>
      </c>
      <c r="AB167" s="3">
        <f t="shared" si="7"/>
        <v>0</v>
      </c>
      <c r="AC167" s="3">
        <f t="shared" si="8"/>
        <v>1100</v>
      </c>
    </row>
    <row r="168" spans="1:29" x14ac:dyDescent="0.25">
      <c r="A168" t="s">
        <v>37</v>
      </c>
      <c r="B168" s="1" t="s">
        <v>368</v>
      </c>
      <c r="C168" t="s">
        <v>369</v>
      </c>
      <c r="D168" t="s">
        <v>363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100</v>
      </c>
      <c r="X168" s="3">
        <v>0</v>
      </c>
      <c r="Y168" s="3">
        <v>200</v>
      </c>
      <c r="Z168" s="3">
        <v>0</v>
      </c>
      <c r="AA168" s="3">
        <f t="shared" si="6"/>
        <v>300</v>
      </c>
      <c r="AB168" s="3">
        <f t="shared" si="7"/>
        <v>0</v>
      </c>
      <c r="AC168" s="3">
        <f t="shared" si="8"/>
        <v>300</v>
      </c>
    </row>
    <row r="169" spans="1:29" x14ac:dyDescent="0.25">
      <c r="A169" t="s">
        <v>37</v>
      </c>
      <c r="B169" s="1" t="s">
        <v>370</v>
      </c>
      <c r="C169" t="s">
        <v>371</v>
      </c>
      <c r="D169" t="s">
        <v>363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100</v>
      </c>
      <c r="X169" s="3">
        <v>0</v>
      </c>
      <c r="Y169" s="3">
        <v>200</v>
      </c>
      <c r="Z169" s="3">
        <v>0</v>
      </c>
      <c r="AA169" s="3">
        <f t="shared" si="6"/>
        <v>300</v>
      </c>
      <c r="AB169" s="3">
        <f t="shared" si="7"/>
        <v>0</v>
      </c>
      <c r="AC169" s="3">
        <f t="shared" si="8"/>
        <v>300</v>
      </c>
    </row>
    <row r="170" spans="1:29" x14ac:dyDescent="0.25">
      <c r="A170" t="s">
        <v>17</v>
      </c>
      <c r="B170" t="s">
        <v>1006</v>
      </c>
      <c r="C170" t="s">
        <v>1007</v>
      </c>
      <c r="D170" t="s">
        <v>1008</v>
      </c>
      <c r="E170" s="3">
        <v>0</v>
      </c>
      <c r="F170" s="3">
        <v>0</v>
      </c>
      <c r="G170" s="3">
        <v>100</v>
      </c>
      <c r="H170" s="3">
        <v>0</v>
      </c>
      <c r="I170" s="3">
        <v>200</v>
      </c>
      <c r="J170" s="3">
        <v>0</v>
      </c>
      <c r="K170" s="3">
        <v>100</v>
      </c>
      <c r="L170" s="3">
        <v>0</v>
      </c>
      <c r="M170" s="3">
        <v>200</v>
      </c>
      <c r="N170" s="3">
        <v>0</v>
      </c>
      <c r="O170" s="3">
        <v>700</v>
      </c>
      <c r="P170" s="3">
        <v>100</v>
      </c>
      <c r="Q170" s="3">
        <v>800</v>
      </c>
      <c r="R170" s="3">
        <v>200</v>
      </c>
      <c r="S170" s="3">
        <v>100</v>
      </c>
      <c r="T170" s="3">
        <v>100</v>
      </c>
      <c r="U170" s="3">
        <v>100</v>
      </c>
      <c r="V170" s="3">
        <v>200</v>
      </c>
      <c r="W170" s="3">
        <v>100</v>
      </c>
      <c r="X170" s="3">
        <v>700</v>
      </c>
      <c r="Y170" s="3">
        <v>200</v>
      </c>
      <c r="Z170" s="3">
        <v>800</v>
      </c>
      <c r="AA170" s="3">
        <f t="shared" si="6"/>
        <v>2600</v>
      </c>
      <c r="AB170" s="3">
        <f t="shared" si="7"/>
        <v>2100</v>
      </c>
      <c r="AC170" s="3">
        <f t="shared" si="8"/>
        <v>4700</v>
      </c>
    </row>
    <row r="171" spans="1:29" x14ac:dyDescent="0.25">
      <c r="A171" t="s">
        <v>17</v>
      </c>
      <c r="B171" t="s">
        <v>453</v>
      </c>
      <c r="C171" t="s">
        <v>454</v>
      </c>
      <c r="D171" t="s">
        <v>455</v>
      </c>
      <c r="E171" s="3">
        <v>0</v>
      </c>
      <c r="F171" s="3">
        <v>0</v>
      </c>
      <c r="G171" s="3">
        <v>100</v>
      </c>
      <c r="H171" s="3">
        <v>0</v>
      </c>
      <c r="I171" s="3">
        <v>200</v>
      </c>
      <c r="J171" s="3">
        <v>0</v>
      </c>
      <c r="K171" s="3">
        <v>100</v>
      </c>
      <c r="L171" s="3">
        <v>0</v>
      </c>
      <c r="M171" s="3">
        <v>100</v>
      </c>
      <c r="N171" s="3">
        <v>0</v>
      </c>
      <c r="O171" s="3">
        <v>100</v>
      </c>
      <c r="P171" s="3">
        <v>100</v>
      </c>
      <c r="Q171" s="3">
        <v>100</v>
      </c>
      <c r="R171" s="3">
        <v>200</v>
      </c>
      <c r="S171" s="3">
        <v>100</v>
      </c>
      <c r="T171" s="3">
        <v>100</v>
      </c>
      <c r="U171" s="3">
        <v>100</v>
      </c>
      <c r="V171" s="3">
        <v>100</v>
      </c>
      <c r="W171" s="3">
        <v>100</v>
      </c>
      <c r="X171" s="3">
        <v>100</v>
      </c>
      <c r="Y171" s="3">
        <v>100</v>
      </c>
      <c r="Z171" s="3">
        <v>100</v>
      </c>
      <c r="AA171" s="3">
        <f t="shared" si="6"/>
        <v>1100</v>
      </c>
      <c r="AB171" s="3">
        <f t="shared" si="7"/>
        <v>700</v>
      </c>
      <c r="AC171" s="3">
        <f t="shared" si="8"/>
        <v>1800</v>
      </c>
    </row>
    <row r="172" spans="1:29" x14ac:dyDescent="0.25">
      <c r="A172" t="s">
        <v>1158</v>
      </c>
      <c r="B172" s="1" t="s">
        <v>849</v>
      </c>
      <c r="C172" t="s">
        <v>850</v>
      </c>
      <c r="D172" t="s">
        <v>846</v>
      </c>
      <c r="E172" s="3">
        <v>0</v>
      </c>
      <c r="F172" s="3">
        <v>0</v>
      </c>
      <c r="G172" s="3">
        <v>100</v>
      </c>
      <c r="H172" s="3">
        <v>0</v>
      </c>
      <c r="I172" s="3">
        <v>100</v>
      </c>
      <c r="J172" s="3">
        <v>0</v>
      </c>
      <c r="K172" s="3">
        <v>200</v>
      </c>
      <c r="L172" s="3">
        <v>0</v>
      </c>
      <c r="M172" s="3">
        <v>0</v>
      </c>
      <c r="N172" s="3">
        <v>0</v>
      </c>
      <c r="O172" s="3">
        <v>0</v>
      </c>
      <c r="P172" s="3">
        <v>100</v>
      </c>
      <c r="Q172" s="3">
        <v>200</v>
      </c>
      <c r="R172" s="3">
        <v>100</v>
      </c>
      <c r="S172" s="3">
        <v>200</v>
      </c>
      <c r="T172" s="3">
        <v>200</v>
      </c>
      <c r="U172" s="3">
        <v>200</v>
      </c>
      <c r="V172" s="3">
        <v>0</v>
      </c>
      <c r="W172" s="3">
        <v>200</v>
      </c>
      <c r="X172" s="3">
        <v>0</v>
      </c>
      <c r="Y172" s="3">
        <v>200</v>
      </c>
      <c r="Z172" s="3">
        <v>200</v>
      </c>
      <c r="AA172" s="3">
        <f t="shared" si="6"/>
        <v>1400</v>
      </c>
      <c r="AB172" s="3">
        <f t="shared" si="7"/>
        <v>600</v>
      </c>
      <c r="AC172" s="3">
        <f t="shared" si="8"/>
        <v>2000</v>
      </c>
    </row>
    <row r="173" spans="1:29" x14ac:dyDescent="0.25">
      <c r="A173" t="s">
        <v>17</v>
      </c>
      <c r="B173" t="s">
        <v>847</v>
      </c>
      <c r="C173" t="s">
        <v>848</v>
      </c>
      <c r="D173" t="s">
        <v>846</v>
      </c>
      <c r="E173" s="3">
        <v>0</v>
      </c>
      <c r="F173" s="3">
        <v>0</v>
      </c>
      <c r="G173" s="3">
        <v>100</v>
      </c>
      <c r="H173" s="3">
        <v>0</v>
      </c>
      <c r="I173" s="3">
        <v>100</v>
      </c>
      <c r="J173" s="3">
        <v>0</v>
      </c>
      <c r="K173" s="3">
        <v>300</v>
      </c>
      <c r="L173" s="3">
        <v>0</v>
      </c>
      <c r="M173" s="3">
        <v>100</v>
      </c>
      <c r="N173" s="3">
        <v>0</v>
      </c>
      <c r="O173" s="3">
        <v>400</v>
      </c>
      <c r="P173" s="3">
        <v>100</v>
      </c>
      <c r="Q173" s="3">
        <v>400</v>
      </c>
      <c r="R173" s="3">
        <v>100</v>
      </c>
      <c r="S173" s="3">
        <v>500</v>
      </c>
      <c r="T173" s="3">
        <v>300</v>
      </c>
      <c r="U173" s="3">
        <v>1300</v>
      </c>
      <c r="V173" s="3">
        <v>100</v>
      </c>
      <c r="W173" s="3">
        <v>1100</v>
      </c>
      <c r="X173" s="3">
        <v>400</v>
      </c>
      <c r="Y173" s="3">
        <v>300</v>
      </c>
      <c r="Z173" s="3">
        <v>400</v>
      </c>
      <c r="AA173" s="3">
        <f t="shared" si="6"/>
        <v>4600</v>
      </c>
      <c r="AB173" s="3">
        <f t="shared" si="7"/>
        <v>1400</v>
      </c>
      <c r="AC173" s="3">
        <f t="shared" si="8"/>
        <v>6000</v>
      </c>
    </row>
    <row r="174" spans="1:29" x14ac:dyDescent="0.25">
      <c r="A174" t="s">
        <v>21</v>
      </c>
      <c r="B174" s="26" t="s">
        <v>844</v>
      </c>
      <c r="C174" t="s">
        <v>845</v>
      </c>
      <c r="D174" t="s">
        <v>846</v>
      </c>
      <c r="E174" s="3">
        <v>975</v>
      </c>
      <c r="F174" s="3">
        <v>0</v>
      </c>
      <c r="G174" s="3">
        <v>0</v>
      </c>
      <c r="H174" s="3">
        <v>0</v>
      </c>
      <c r="I174" s="3">
        <v>975</v>
      </c>
      <c r="J174" s="3">
        <v>0</v>
      </c>
      <c r="K174" s="3">
        <v>0</v>
      </c>
      <c r="L174" s="3">
        <v>975</v>
      </c>
      <c r="M174" s="3">
        <v>975</v>
      </c>
      <c r="N174" s="3">
        <v>0</v>
      </c>
      <c r="O174" s="3">
        <v>0</v>
      </c>
      <c r="P174" s="3">
        <v>975</v>
      </c>
      <c r="Q174" s="3">
        <v>0</v>
      </c>
      <c r="R174" s="3">
        <v>0</v>
      </c>
      <c r="S174" s="3">
        <v>300</v>
      </c>
      <c r="T174" s="3">
        <v>975</v>
      </c>
      <c r="U174" s="3">
        <v>300</v>
      </c>
      <c r="V174" s="3">
        <v>0</v>
      </c>
      <c r="W174" s="3">
        <v>500</v>
      </c>
      <c r="X174" s="3">
        <v>0</v>
      </c>
      <c r="Y174" s="3">
        <v>600</v>
      </c>
      <c r="Z174" s="3">
        <v>0</v>
      </c>
      <c r="AA174" s="3">
        <f t="shared" si="6"/>
        <v>4625</v>
      </c>
      <c r="AB174" s="3">
        <f t="shared" si="7"/>
        <v>2925</v>
      </c>
      <c r="AC174" s="3">
        <f t="shared" si="8"/>
        <v>7550</v>
      </c>
    </row>
    <row r="175" spans="1:29" x14ac:dyDescent="0.25">
      <c r="A175" t="s">
        <v>202</v>
      </c>
      <c r="B175" s="1" t="s">
        <v>851</v>
      </c>
      <c r="C175" t="s">
        <v>852</v>
      </c>
      <c r="D175" t="s">
        <v>846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100</v>
      </c>
      <c r="Z175" s="3">
        <v>0</v>
      </c>
      <c r="AA175" s="3">
        <f t="shared" si="6"/>
        <v>100</v>
      </c>
      <c r="AB175" s="3">
        <f t="shared" si="7"/>
        <v>0</v>
      </c>
      <c r="AC175" s="3">
        <f t="shared" si="8"/>
        <v>100</v>
      </c>
    </row>
    <row r="176" spans="1:29" x14ac:dyDescent="0.25">
      <c r="A176" t="s">
        <v>1158</v>
      </c>
      <c r="B176" s="1" t="s">
        <v>855</v>
      </c>
      <c r="C176" t="s">
        <v>856</v>
      </c>
      <c r="D176" t="s">
        <v>846</v>
      </c>
      <c r="E176" s="3">
        <v>0</v>
      </c>
      <c r="F176" s="3">
        <v>0</v>
      </c>
      <c r="G176" s="3">
        <v>100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100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f t="shared" si="6"/>
        <v>100</v>
      </c>
      <c r="AB176" s="3">
        <f t="shared" si="7"/>
        <v>100</v>
      </c>
      <c r="AC176" s="3">
        <f t="shared" si="8"/>
        <v>200</v>
      </c>
    </row>
    <row r="177" spans="1:29" x14ac:dyDescent="0.25">
      <c r="A177" s="7" t="s">
        <v>1071</v>
      </c>
      <c r="B177" s="1" t="s">
        <v>853</v>
      </c>
      <c r="C177" t="s">
        <v>854</v>
      </c>
      <c r="D177" t="s">
        <v>846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100</v>
      </c>
      <c r="Z177" s="3">
        <v>0</v>
      </c>
      <c r="AA177" s="3">
        <f t="shared" si="6"/>
        <v>100</v>
      </c>
      <c r="AB177" s="3">
        <f t="shared" si="7"/>
        <v>0</v>
      </c>
      <c r="AC177" s="3">
        <f t="shared" si="8"/>
        <v>100</v>
      </c>
    </row>
    <row r="178" spans="1:29" x14ac:dyDescent="0.25">
      <c r="A178" t="s">
        <v>1158</v>
      </c>
      <c r="B178" s="1" t="s">
        <v>857</v>
      </c>
      <c r="C178" t="s">
        <v>858</v>
      </c>
      <c r="D178" t="s">
        <v>846</v>
      </c>
      <c r="E178" s="3">
        <v>0</v>
      </c>
      <c r="F178" s="3">
        <v>0</v>
      </c>
      <c r="G178" s="3">
        <v>100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100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f t="shared" si="6"/>
        <v>100</v>
      </c>
      <c r="AB178" s="3">
        <f t="shared" si="7"/>
        <v>100</v>
      </c>
      <c r="AC178" s="3">
        <f t="shared" si="8"/>
        <v>200</v>
      </c>
    </row>
    <row r="179" spans="1:29" x14ac:dyDescent="0.25">
      <c r="A179" t="s">
        <v>17</v>
      </c>
      <c r="B179" t="s">
        <v>944</v>
      </c>
      <c r="C179" t="s">
        <v>945</v>
      </c>
      <c r="D179" t="s">
        <v>946</v>
      </c>
      <c r="E179" s="3">
        <v>0</v>
      </c>
      <c r="F179" s="3">
        <v>0</v>
      </c>
      <c r="G179" s="3">
        <v>700</v>
      </c>
      <c r="H179" s="3">
        <v>0</v>
      </c>
      <c r="I179" s="3">
        <v>400</v>
      </c>
      <c r="J179" s="3">
        <v>0</v>
      </c>
      <c r="K179" s="3" t="s">
        <v>1157</v>
      </c>
      <c r="L179" s="3">
        <v>0</v>
      </c>
      <c r="M179" s="3">
        <v>200</v>
      </c>
      <c r="N179" s="3">
        <v>0</v>
      </c>
      <c r="O179" s="3" t="s">
        <v>1157</v>
      </c>
      <c r="P179" s="3">
        <v>700</v>
      </c>
      <c r="Q179" s="3">
        <v>0</v>
      </c>
      <c r="R179" s="3">
        <v>400</v>
      </c>
      <c r="S179" s="3">
        <v>100</v>
      </c>
      <c r="T179" s="3">
        <v>0</v>
      </c>
      <c r="U179" s="3">
        <v>100</v>
      </c>
      <c r="V179" s="3">
        <v>200</v>
      </c>
      <c r="W179" s="3">
        <v>100</v>
      </c>
      <c r="X179" s="3">
        <v>0</v>
      </c>
      <c r="Y179" s="3">
        <v>400</v>
      </c>
      <c r="Z179" s="3">
        <v>0</v>
      </c>
      <c r="AA179" s="3">
        <f t="shared" si="6"/>
        <v>2000</v>
      </c>
      <c r="AB179" s="3">
        <f t="shared" si="7"/>
        <v>1300</v>
      </c>
      <c r="AC179" s="3">
        <f t="shared" si="8"/>
        <v>3300</v>
      </c>
    </row>
    <row r="180" spans="1:29" x14ac:dyDescent="0.25">
      <c r="A180" t="s">
        <v>37</v>
      </c>
      <c r="B180" s="3" t="s">
        <v>949</v>
      </c>
      <c r="C180" t="s">
        <v>950</v>
      </c>
      <c r="D180" t="s">
        <v>946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100</v>
      </c>
      <c r="R180" s="3">
        <v>0</v>
      </c>
      <c r="S180" s="3">
        <v>100</v>
      </c>
      <c r="T180" s="3">
        <v>0</v>
      </c>
      <c r="U180" s="3">
        <v>100</v>
      </c>
      <c r="V180" s="3">
        <v>0</v>
      </c>
      <c r="W180" s="3">
        <v>400</v>
      </c>
      <c r="X180" s="3">
        <v>0</v>
      </c>
      <c r="Y180" s="3">
        <v>0</v>
      </c>
      <c r="Z180" s="3">
        <v>100</v>
      </c>
      <c r="AA180" s="3">
        <f t="shared" si="6"/>
        <v>700</v>
      </c>
      <c r="AB180" s="3">
        <f t="shared" si="7"/>
        <v>100</v>
      </c>
      <c r="AC180" s="3">
        <f t="shared" si="8"/>
        <v>800</v>
      </c>
    </row>
    <row r="181" spans="1:29" x14ac:dyDescent="0.25">
      <c r="A181" t="s">
        <v>133</v>
      </c>
      <c r="B181" t="s">
        <v>947</v>
      </c>
      <c r="C181" t="s">
        <v>948</v>
      </c>
      <c r="D181" t="s">
        <v>946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300</v>
      </c>
      <c r="P181" s="3">
        <v>0</v>
      </c>
      <c r="Q181" s="3">
        <v>500</v>
      </c>
      <c r="R181" s="3">
        <v>0</v>
      </c>
      <c r="S181" s="3">
        <v>500</v>
      </c>
      <c r="T181" s="3">
        <v>0</v>
      </c>
      <c r="U181" s="3">
        <v>400</v>
      </c>
      <c r="V181" s="3">
        <v>0</v>
      </c>
      <c r="W181" s="3" t="s">
        <v>1157</v>
      </c>
      <c r="X181" s="3">
        <v>300</v>
      </c>
      <c r="Y181" s="3">
        <v>0</v>
      </c>
      <c r="Z181" s="3">
        <v>500</v>
      </c>
      <c r="AA181" s="3">
        <f t="shared" si="6"/>
        <v>1700</v>
      </c>
      <c r="AB181" s="3">
        <f t="shared" si="7"/>
        <v>800</v>
      </c>
      <c r="AC181" s="3">
        <f t="shared" si="8"/>
        <v>2500</v>
      </c>
    </row>
    <row r="182" spans="1:29" x14ac:dyDescent="0.25">
      <c r="A182" s="7" t="s">
        <v>1071</v>
      </c>
      <c r="B182" s="1" t="s">
        <v>336</v>
      </c>
      <c r="C182" t="s">
        <v>337</v>
      </c>
      <c r="D182" t="s">
        <v>327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100</v>
      </c>
      <c r="Z182" s="3">
        <v>0</v>
      </c>
      <c r="AA182" s="3">
        <f t="shared" si="6"/>
        <v>100</v>
      </c>
      <c r="AB182" s="3">
        <f t="shared" si="7"/>
        <v>0</v>
      </c>
      <c r="AC182" s="3">
        <f t="shared" si="8"/>
        <v>100</v>
      </c>
    </row>
    <row r="183" spans="1:29" x14ac:dyDescent="0.25">
      <c r="A183" t="s">
        <v>17</v>
      </c>
      <c r="B183" t="s">
        <v>325</v>
      </c>
      <c r="C183" t="s">
        <v>326</v>
      </c>
      <c r="D183" t="s">
        <v>327</v>
      </c>
      <c r="E183" s="3">
        <v>0</v>
      </c>
      <c r="F183" s="3">
        <v>0</v>
      </c>
      <c r="G183" s="3">
        <v>2000</v>
      </c>
      <c r="H183" s="3">
        <v>0</v>
      </c>
      <c r="I183" s="3">
        <v>975</v>
      </c>
      <c r="J183" s="3">
        <v>0</v>
      </c>
      <c r="K183" s="3">
        <v>1950</v>
      </c>
      <c r="L183" s="3">
        <v>0</v>
      </c>
      <c r="M183" s="3">
        <v>1950</v>
      </c>
      <c r="N183" s="3">
        <v>0</v>
      </c>
      <c r="O183" s="3">
        <v>2650</v>
      </c>
      <c r="P183" s="3">
        <v>2975</v>
      </c>
      <c r="Q183" s="3">
        <v>500</v>
      </c>
      <c r="R183" s="3">
        <v>1950</v>
      </c>
      <c r="S183" s="3">
        <v>7725</v>
      </c>
      <c r="T183" s="3">
        <v>1950</v>
      </c>
      <c r="U183" s="3">
        <v>3825</v>
      </c>
      <c r="V183" s="3">
        <v>1950</v>
      </c>
      <c r="W183" s="3">
        <v>4525</v>
      </c>
      <c r="X183" s="3">
        <v>700</v>
      </c>
      <c r="Y183" s="3">
        <v>5180</v>
      </c>
      <c r="Z183" s="3">
        <v>8690</v>
      </c>
      <c r="AA183" s="3">
        <f t="shared" si="6"/>
        <v>31280</v>
      </c>
      <c r="AB183" s="3">
        <f t="shared" si="7"/>
        <v>18215</v>
      </c>
      <c r="AC183" s="3">
        <f t="shared" si="8"/>
        <v>49495</v>
      </c>
    </row>
    <row r="184" spans="1:29" x14ac:dyDescent="0.25">
      <c r="A184" t="s">
        <v>30</v>
      </c>
      <c r="B184" s="1" t="s">
        <v>338</v>
      </c>
      <c r="C184" t="s">
        <v>339</v>
      </c>
      <c r="D184" t="s">
        <v>327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 t="s">
        <v>1157</v>
      </c>
      <c r="Z184" s="3">
        <v>0</v>
      </c>
      <c r="AA184" s="3">
        <f t="shared" si="6"/>
        <v>0</v>
      </c>
      <c r="AB184" s="3">
        <f t="shared" si="7"/>
        <v>0</v>
      </c>
      <c r="AC184" s="3">
        <f t="shared" si="8"/>
        <v>0</v>
      </c>
    </row>
    <row r="185" spans="1:29" x14ac:dyDescent="0.25">
      <c r="A185" t="s">
        <v>21</v>
      </c>
      <c r="B185" s="26" t="s">
        <v>330</v>
      </c>
      <c r="C185" t="s">
        <v>331</v>
      </c>
      <c r="D185" t="s">
        <v>327</v>
      </c>
      <c r="E185" s="3">
        <v>975</v>
      </c>
      <c r="F185" s="3">
        <v>0</v>
      </c>
      <c r="G185" s="3">
        <v>975</v>
      </c>
      <c r="H185" s="3">
        <v>0</v>
      </c>
      <c r="I185" s="3">
        <v>975</v>
      </c>
      <c r="J185" s="3">
        <v>0</v>
      </c>
      <c r="K185" s="3">
        <v>0</v>
      </c>
      <c r="L185" s="3">
        <v>975</v>
      </c>
      <c r="M185" s="3">
        <v>975</v>
      </c>
      <c r="N185" s="3">
        <v>975</v>
      </c>
      <c r="O185" s="3">
        <v>100</v>
      </c>
      <c r="P185" s="3">
        <v>975</v>
      </c>
      <c r="Q185" s="3">
        <v>0</v>
      </c>
      <c r="R185" s="3">
        <v>0</v>
      </c>
      <c r="S185" s="3">
        <v>0</v>
      </c>
      <c r="T185" s="3">
        <v>975</v>
      </c>
      <c r="U185" s="3">
        <v>0</v>
      </c>
      <c r="V185" s="3">
        <v>0</v>
      </c>
      <c r="W185" s="3">
        <v>0</v>
      </c>
      <c r="X185" s="3">
        <v>100</v>
      </c>
      <c r="Y185" s="3">
        <v>300</v>
      </c>
      <c r="Z185" s="3">
        <v>0</v>
      </c>
      <c r="AA185" s="3">
        <f t="shared" si="6"/>
        <v>4300</v>
      </c>
      <c r="AB185" s="3">
        <f t="shared" si="7"/>
        <v>4000</v>
      </c>
      <c r="AC185" s="3">
        <f t="shared" si="8"/>
        <v>8300</v>
      </c>
    </row>
    <row r="186" spans="1:29" x14ac:dyDescent="0.25">
      <c r="A186" t="s">
        <v>21</v>
      </c>
      <c r="B186" s="26" t="s">
        <v>332</v>
      </c>
      <c r="C186" t="s">
        <v>333</v>
      </c>
      <c r="D186" t="s">
        <v>327</v>
      </c>
      <c r="E186" s="3">
        <v>0</v>
      </c>
      <c r="F186" s="3">
        <v>0</v>
      </c>
      <c r="G186" s="3">
        <v>0</v>
      </c>
      <c r="H186" s="3">
        <v>0</v>
      </c>
      <c r="I186" s="3">
        <v>100</v>
      </c>
      <c r="J186" s="3">
        <v>0</v>
      </c>
      <c r="K186" s="3">
        <v>700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100</v>
      </c>
      <c r="S186" s="3">
        <v>0</v>
      </c>
      <c r="T186" s="3">
        <v>700</v>
      </c>
      <c r="U186" s="3">
        <v>0</v>
      </c>
      <c r="V186" s="3">
        <v>0</v>
      </c>
      <c r="W186" s="3">
        <v>0</v>
      </c>
      <c r="X186" s="3">
        <v>0</v>
      </c>
      <c r="Y186" s="3" t="s">
        <v>1157</v>
      </c>
      <c r="Z186" s="3">
        <v>0</v>
      </c>
      <c r="AA186" s="3">
        <f t="shared" si="6"/>
        <v>800</v>
      </c>
      <c r="AB186" s="3">
        <f t="shared" si="7"/>
        <v>800</v>
      </c>
      <c r="AC186" s="3">
        <f t="shared" si="8"/>
        <v>1600</v>
      </c>
    </row>
    <row r="187" spans="1:29" x14ac:dyDescent="0.25">
      <c r="A187" t="s">
        <v>21</v>
      </c>
      <c r="B187" s="26" t="s">
        <v>328</v>
      </c>
      <c r="C187" t="s">
        <v>329</v>
      </c>
      <c r="D187" t="s">
        <v>327</v>
      </c>
      <c r="E187" s="3">
        <v>2925</v>
      </c>
      <c r="F187" s="3">
        <v>0</v>
      </c>
      <c r="G187" s="3">
        <v>1950</v>
      </c>
      <c r="H187" s="3">
        <v>0</v>
      </c>
      <c r="I187" s="3">
        <v>975</v>
      </c>
      <c r="J187" s="3">
        <v>0</v>
      </c>
      <c r="K187" s="3">
        <v>975</v>
      </c>
      <c r="L187" s="3">
        <v>2925</v>
      </c>
      <c r="M187" s="3">
        <v>1950</v>
      </c>
      <c r="N187" s="3">
        <v>1950</v>
      </c>
      <c r="O187" s="3">
        <v>1950</v>
      </c>
      <c r="P187" s="3">
        <v>975</v>
      </c>
      <c r="Q187" s="3">
        <v>0</v>
      </c>
      <c r="R187" s="3">
        <v>975</v>
      </c>
      <c r="S187" s="3">
        <v>2925</v>
      </c>
      <c r="T187" s="3">
        <v>1950</v>
      </c>
      <c r="U187" s="3">
        <v>3825</v>
      </c>
      <c r="V187" s="3">
        <v>1950</v>
      </c>
      <c r="W187" s="3">
        <v>3325</v>
      </c>
      <c r="X187" s="3">
        <v>0</v>
      </c>
      <c r="Y187" s="3">
        <v>4680</v>
      </c>
      <c r="Z187" s="3">
        <v>3510</v>
      </c>
      <c r="AA187" s="3">
        <f t="shared" si="6"/>
        <v>25480</v>
      </c>
      <c r="AB187" s="3">
        <f t="shared" si="7"/>
        <v>14235</v>
      </c>
      <c r="AC187" s="3">
        <f t="shared" si="8"/>
        <v>39715</v>
      </c>
    </row>
    <row r="188" spans="1:29" x14ac:dyDescent="0.25">
      <c r="A188" t="s">
        <v>152</v>
      </c>
      <c r="B188" s="1" t="s">
        <v>340</v>
      </c>
      <c r="C188" t="s">
        <v>341</v>
      </c>
      <c r="D188" t="s">
        <v>327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100</v>
      </c>
      <c r="Z188" s="3">
        <v>0</v>
      </c>
      <c r="AA188" s="3">
        <f t="shared" si="6"/>
        <v>100</v>
      </c>
      <c r="AB188" s="3">
        <f t="shared" si="7"/>
        <v>0</v>
      </c>
      <c r="AC188" s="3">
        <f t="shared" si="8"/>
        <v>100</v>
      </c>
    </row>
    <row r="189" spans="1:29" x14ac:dyDescent="0.25">
      <c r="A189" t="s">
        <v>347</v>
      </c>
      <c r="B189" s="1" t="s">
        <v>348</v>
      </c>
      <c r="C189" t="s">
        <v>349</v>
      </c>
      <c r="D189" s="7" t="s">
        <v>327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200</v>
      </c>
      <c r="Z189" s="3">
        <v>0</v>
      </c>
      <c r="AA189" s="3">
        <f t="shared" si="6"/>
        <v>200</v>
      </c>
      <c r="AB189" s="3">
        <f t="shared" si="7"/>
        <v>0</v>
      </c>
      <c r="AC189" s="3">
        <f t="shared" si="8"/>
        <v>200</v>
      </c>
    </row>
    <row r="190" spans="1:29" x14ac:dyDescent="0.25">
      <c r="A190" t="s">
        <v>342</v>
      </c>
      <c r="B190" s="1" t="s">
        <v>343</v>
      </c>
      <c r="C190" t="s">
        <v>344</v>
      </c>
      <c r="D190" t="s">
        <v>327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100</v>
      </c>
      <c r="Z190" s="3">
        <v>0</v>
      </c>
      <c r="AA190" s="3">
        <f t="shared" si="6"/>
        <v>100</v>
      </c>
      <c r="AB190" s="3">
        <f t="shared" si="7"/>
        <v>0</v>
      </c>
      <c r="AC190" s="3">
        <f t="shared" si="8"/>
        <v>100</v>
      </c>
    </row>
    <row r="191" spans="1:29" x14ac:dyDescent="0.25">
      <c r="A191" t="s">
        <v>342</v>
      </c>
      <c r="B191" s="1" t="s">
        <v>345</v>
      </c>
      <c r="C191" t="s">
        <v>346</v>
      </c>
      <c r="D191" t="s">
        <v>327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100</v>
      </c>
      <c r="Z191" s="3">
        <v>0</v>
      </c>
      <c r="AA191" s="3">
        <f t="shared" si="6"/>
        <v>100</v>
      </c>
      <c r="AB191" s="3">
        <f t="shared" si="7"/>
        <v>0</v>
      </c>
      <c r="AC191" s="3">
        <f t="shared" si="8"/>
        <v>100</v>
      </c>
    </row>
    <row r="192" spans="1:29" x14ac:dyDescent="0.25">
      <c r="A192" t="s">
        <v>21</v>
      </c>
      <c r="B192" s="1" t="s">
        <v>350</v>
      </c>
      <c r="C192" t="s">
        <v>1159</v>
      </c>
      <c r="D192" t="s">
        <v>327</v>
      </c>
      <c r="E192" s="3">
        <v>0</v>
      </c>
      <c r="F192" s="3">
        <v>0</v>
      </c>
      <c r="G192" s="3">
        <v>100</v>
      </c>
      <c r="H192" s="3">
        <v>0</v>
      </c>
      <c r="I192" s="3">
        <v>100</v>
      </c>
      <c r="J192" s="3">
        <v>0</v>
      </c>
      <c r="K192" s="3">
        <v>100</v>
      </c>
      <c r="L192" s="3">
        <v>0</v>
      </c>
      <c r="M192" s="3">
        <v>0</v>
      </c>
      <c r="N192" s="3">
        <v>0</v>
      </c>
      <c r="O192" s="3">
        <v>0</v>
      </c>
      <c r="P192" s="3">
        <v>100</v>
      </c>
      <c r="Q192" s="3">
        <v>0</v>
      </c>
      <c r="R192" s="3">
        <v>100</v>
      </c>
      <c r="S192" s="3">
        <v>0</v>
      </c>
      <c r="T192" s="3">
        <v>100</v>
      </c>
      <c r="U192" s="3">
        <v>0</v>
      </c>
      <c r="V192" s="3">
        <v>0</v>
      </c>
      <c r="W192" s="3">
        <v>0</v>
      </c>
      <c r="X192" s="3">
        <v>0</v>
      </c>
      <c r="Y192" s="3" t="s">
        <v>1157</v>
      </c>
      <c r="Z192" s="3">
        <v>0</v>
      </c>
      <c r="AA192" s="3">
        <f t="shared" si="6"/>
        <v>300</v>
      </c>
      <c r="AB192" s="3">
        <f t="shared" si="7"/>
        <v>300</v>
      </c>
      <c r="AC192" s="3">
        <f t="shared" si="8"/>
        <v>600</v>
      </c>
    </row>
    <row r="193" spans="1:29" x14ac:dyDescent="0.25">
      <c r="A193" t="s">
        <v>21</v>
      </c>
      <c r="B193" s="26" t="s">
        <v>334</v>
      </c>
      <c r="C193" t="s">
        <v>335</v>
      </c>
      <c r="D193" t="s">
        <v>327</v>
      </c>
      <c r="E193" s="3">
        <v>1950</v>
      </c>
      <c r="F193" s="3">
        <v>0</v>
      </c>
      <c r="G193" s="3">
        <v>0</v>
      </c>
      <c r="H193" s="3">
        <v>0</v>
      </c>
      <c r="I193" s="3">
        <v>975</v>
      </c>
      <c r="J193" s="3">
        <v>0</v>
      </c>
      <c r="K193" s="3">
        <v>0</v>
      </c>
      <c r="L193" s="3">
        <v>1950</v>
      </c>
      <c r="M193" s="3">
        <v>975</v>
      </c>
      <c r="N193" s="3">
        <v>0</v>
      </c>
      <c r="O193" s="3">
        <v>100</v>
      </c>
      <c r="P193" s="3">
        <v>975</v>
      </c>
      <c r="Q193" s="3">
        <v>0</v>
      </c>
      <c r="R193" s="3">
        <v>0</v>
      </c>
      <c r="S193" s="3">
        <v>0</v>
      </c>
      <c r="T193" s="3">
        <v>975</v>
      </c>
      <c r="U193" s="3">
        <v>0</v>
      </c>
      <c r="V193" s="3">
        <v>0</v>
      </c>
      <c r="W193" s="3">
        <v>0</v>
      </c>
      <c r="X193" s="3">
        <v>100</v>
      </c>
      <c r="Y193" s="3">
        <v>100</v>
      </c>
      <c r="Z193" s="3">
        <v>0</v>
      </c>
      <c r="AA193" s="3">
        <f t="shared" si="6"/>
        <v>4100</v>
      </c>
      <c r="AB193" s="3">
        <f t="shared" si="7"/>
        <v>4000</v>
      </c>
      <c r="AC193" s="3">
        <f t="shared" si="8"/>
        <v>8100</v>
      </c>
    </row>
    <row r="194" spans="1:29" x14ac:dyDescent="0.25">
      <c r="A194" s="7" t="s">
        <v>1071</v>
      </c>
      <c r="B194" t="s">
        <v>916</v>
      </c>
      <c r="C194" t="s">
        <v>917</v>
      </c>
      <c r="D194" s="10" t="s">
        <v>915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100</v>
      </c>
      <c r="V194" s="3">
        <v>0</v>
      </c>
      <c r="W194" s="3">
        <v>0</v>
      </c>
      <c r="X194" s="3">
        <v>0</v>
      </c>
      <c r="Y194" s="3">
        <v>600</v>
      </c>
      <c r="Z194" s="3">
        <v>0</v>
      </c>
      <c r="AA194" s="3">
        <f t="shared" si="6"/>
        <v>700</v>
      </c>
      <c r="AB194" s="3">
        <f t="shared" si="7"/>
        <v>0</v>
      </c>
      <c r="AC194" s="3">
        <f t="shared" si="8"/>
        <v>700</v>
      </c>
    </row>
    <row r="195" spans="1:29" x14ac:dyDescent="0.25">
      <c r="A195" s="7" t="s">
        <v>1071</v>
      </c>
      <c r="B195" s="1" t="s">
        <v>918</v>
      </c>
      <c r="C195" t="s">
        <v>919</v>
      </c>
      <c r="D195" t="s">
        <v>915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100</v>
      </c>
      <c r="Z195" s="3">
        <v>0</v>
      </c>
      <c r="AA195" s="3">
        <f t="shared" ref="AA195:AA258" si="9">IF(ISNUMBER(E195),E195,0)+IF(ISNUMBER(G195),G195,0)+IF(ISNUMBER(I195),I195,0)+IF(ISNUMBER(K195),K195,0)+IF(ISNUMBER(M195),M195,0)+IF(ISNUMBER(O195),O195,0)+IF(ISNUMBER(Q195),Q195,0)+IF(ISNUMBER(S195),S195,0)+IF(ISNUMBER(U195),U195,0)+IF(ISNUMBER(W195),W195,0)+IF(ISNUMBER(Y195),Y195,0)</f>
        <v>100</v>
      </c>
      <c r="AB195" s="3">
        <f t="shared" ref="AB195:AB258" si="10">IF(ISNUMBER(F195),F195,0)+IF(ISNUMBER(H195),H195,0)+IF(ISNUMBER(J195),J195,0)+IF(ISNUMBER(L195),L195,0)+IF(ISNUMBER(N195),N195,0)+IF(ISNUMBER(P195),P195,0)+IF(ISNUMBER(R195),R195,0)+IF(ISNUMBER(T195),T195,0)+IF(ISNUMBER(V195),V195,0)+IF(ISNUMBER(X195),X195,0)+IF(ISNUMBER(Z195),Z195,0)</f>
        <v>0</v>
      </c>
      <c r="AC195" s="3">
        <f t="shared" ref="AC195:AC258" si="11">AA195+AB195</f>
        <v>100</v>
      </c>
    </row>
    <row r="196" spans="1:29" x14ac:dyDescent="0.25">
      <c r="A196" t="s">
        <v>17</v>
      </c>
      <c r="B196" t="s">
        <v>913</v>
      </c>
      <c r="C196" t="s">
        <v>914</v>
      </c>
      <c r="D196" t="s">
        <v>915</v>
      </c>
      <c r="E196" s="3">
        <v>0</v>
      </c>
      <c r="F196" s="3">
        <v>0</v>
      </c>
      <c r="G196" s="3">
        <v>600</v>
      </c>
      <c r="H196" s="3">
        <v>0</v>
      </c>
      <c r="I196" s="3">
        <v>100</v>
      </c>
      <c r="J196" s="3">
        <v>0</v>
      </c>
      <c r="K196" s="3">
        <v>300</v>
      </c>
      <c r="L196" s="3">
        <v>0</v>
      </c>
      <c r="M196" s="3">
        <v>100</v>
      </c>
      <c r="N196" s="3">
        <v>0</v>
      </c>
      <c r="O196" s="3">
        <v>300</v>
      </c>
      <c r="P196" s="3">
        <v>600</v>
      </c>
      <c r="Q196" s="3">
        <v>200</v>
      </c>
      <c r="R196" s="3">
        <v>100</v>
      </c>
      <c r="S196" s="3">
        <v>600</v>
      </c>
      <c r="T196" s="3">
        <v>300</v>
      </c>
      <c r="U196" s="3">
        <v>600</v>
      </c>
      <c r="V196" s="3">
        <v>100</v>
      </c>
      <c r="W196" s="3">
        <v>600</v>
      </c>
      <c r="X196" s="3">
        <v>300</v>
      </c>
      <c r="Y196" s="3">
        <v>600</v>
      </c>
      <c r="Z196" s="3">
        <v>200</v>
      </c>
      <c r="AA196" s="3">
        <f t="shared" si="9"/>
        <v>4000</v>
      </c>
      <c r="AB196" s="3">
        <f t="shared" si="10"/>
        <v>1600</v>
      </c>
      <c r="AC196" s="3">
        <f t="shared" si="11"/>
        <v>5600</v>
      </c>
    </row>
    <row r="197" spans="1:29" x14ac:dyDescent="0.25">
      <c r="A197" t="s">
        <v>37</v>
      </c>
      <c r="B197" t="s">
        <v>920</v>
      </c>
      <c r="C197" t="s">
        <v>921</v>
      </c>
      <c r="D197" t="s">
        <v>915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200</v>
      </c>
      <c r="T197" s="3">
        <v>0</v>
      </c>
      <c r="U197" s="3">
        <v>200</v>
      </c>
      <c r="V197" s="3">
        <v>0</v>
      </c>
      <c r="W197" s="3">
        <v>200</v>
      </c>
      <c r="X197" s="3">
        <v>0</v>
      </c>
      <c r="Y197" s="3">
        <v>100</v>
      </c>
      <c r="Z197" s="3">
        <v>0</v>
      </c>
      <c r="AA197" s="3">
        <f t="shared" si="9"/>
        <v>700</v>
      </c>
      <c r="AB197" s="3">
        <f t="shared" si="10"/>
        <v>0</v>
      </c>
      <c r="AC197" s="3">
        <f t="shared" si="11"/>
        <v>700</v>
      </c>
    </row>
    <row r="198" spans="1:29" x14ac:dyDescent="0.25">
      <c r="A198" t="s">
        <v>37</v>
      </c>
      <c r="B198" s="3" t="s">
        <v>924</v>
      </c>
      <c r="C198" t="s">
        <v>925</v>
      </c>
      <c r="D198" t="s">
        <v>915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100</v>
      </c>
      <c r="R198" s="3">
        <v>0</v>
      </c>
      <c r="S198" s="3">
        <v>100</v>
      </c>
      <c r="T198" s="3">
        <v>0</v>
      </c>
      <c r="U198" s="3">
        <v>100</v>
      </c>
      <c r="V198" s="3">
        <v>0</v>
      </c>
      <c r="W198" s="3">
        <v>100</v>
      </c>
      <c r="X198" s="3">
        <v>0</v>
      </c>
      <c r="Y198" s="3">
        <v>0</v>
      </c>
      <c r="Z198" s="3">
        <v>100</v>
      </c>
      <c r="AA198" s="3">
        <f t="shared" si="9"/>
        <v>400</v>
      </c>
      <c r="AB198" s="3">
        <f t="shared" si="10"/>
        <v>100</v>
      </c>
      <c r="AC198" s="3">
        <f t="shared" si="11"/>
        <v>500</v>
      </c>
    </row>
    <row r="199" spans="1:29" x14ac:dyDescent="0.25">
      <c r="A199" t="s">
        <v>37</v>
      </c>
      <c r="B199" t="s">
        <v>926</v>
      </c>
      <c r="C199" t="s">
        <v>927</v>
      </c>
      <c r="D199" t="s">
        <v>915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200</v>
      </c>
      <c r="T199" s="3">
        <v>0</v>
      </c>
      <c r="U199" s="3">
        <v>200</v>
      </c>
      <c r="V199" s="3">
        <v>0</v>
      </c>
      <c r="W199" s="3">
        <v>200</v>
      </c>
      <c r="X199" s="3">
        <v>0</v>
      </c>
      <c r="Y199" s="3">
        <v>0</v>
      </c>
      <c r="Z199" s="3">
        <v>0</v>
      </c>
      <c r="AA199" s="3">
        <f t="shared" si="9"/>
        <v>600</v>
      </c>
      <c r="AB199" s="3">
        <f t="shared" si="10"/>
        <v>0</v>
      </c>
      <c r="AC199" s="3">
        <f t="shared" si="11"/>
        <v>600</v>
      </c>
    </row>
    <row r="200" spans="1:29" x14ac:dyDescent="0.25">
      <c r="A200" t="s">
        <v>37</v>
      </c>
      <c r="B200" t="s">
        <v>928</v>
      </c>
      <c r="C200" t="s">
        <v>929</v>
      </c>
      <c r="D200" t="s">
        <v>915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200</v>
      </c>
      <c r="T200" s="3">
        <v>0</v>
      </c>
      <c r="U200" s="3">
        <v>200</v>
      </c>
      <c r="V200" s="3">
        <v>0</v>
      </c>
      <c r="W200" s="3">
        <v>200</v>
      </c>
      <c r="X200" s="3">
        <v>0</v>
      </c>
      <c r="Y200" s="3">
        <v>0</v>
      </c>
      <c r="Z200" s="3">
        <v>0</v>
      </c>
      <c r="AA200" s="3">
        <f t="shared" si="9"/>
        <v>600</v>
      </c>
      <c r="AB200" s="3">
        <f t="shared" si="10"/>
        <v>0</v>
      </c>
      <c r="AC200" s="3">
        <f t="shared" si="11"/>
        <v>600</v>
      </c>
    </row>
    <row r="201" spans="1:29" x14ac:dyDescent="0.25">
      <c r="A201" t="s">
        <v>21</v>
      </c>
      <c r="B201" s="26" t="s">
        <v>922</v>
      </c>
      <c r="C201" t="s">
        <v>923</v>
      </c>
      <c r="D201" t="s">
        <v>915</v>
      </c>
      <c r="E201" s="3">
        <v>975</v>
      </c>
      <c r="F201" s="3">
        <v>0</v>
      </c>
      <c r="G201" s="3">
        <v>0</v>
      </c>
      <c r="H201" s="3">
        <v>0</v>
      </c>
      <c r="I201" s="3">
        <v>975</v>
      </c>
      <c r="J201" s="3">
        <v>0</v>
      </c>
      <c r="K201" s="3">
        <v>0</v>
      </c>
      <c r="L201" s="3">
        <v>975</v>
      </c>
      <c r="M201" s="3">
        <v>975</v>
      </c>
      <c r="N201" s="3">
        <v>0</v>
      </c>
      <c r="O201" s="3">
        <v>200</v>
      </c>
      <c r="P201" s="3">
        <v>975</v>
      </c>
      <c r="Q201" s="3">
        <v>0</v>
      </c>
      <c r="R201" s="3">
        <v>0</v>
      </c>
      <c r="S201" s="3">
        <v>0</v>
      </c>
      <c r="T201" s="3">
        <v>975</v>
      </c>
      <c r="U201" s="3">
        <v>0</v>
      </c>
      <c r="V201" s="3">
        <v>0</v>
      </c>
      <c r="W201" s="3">
        <v>0</v>
      </c>
      <c r="X201" s="3">
        <v>200</v>
      </c>
      <c r="Y201" s="3">
        <v>100</v>
      </c>
      <c r="Z201" s="3">
        <v>0</v>
      </c>
      <c r="AA201" s="3">
        <f t="shared" si="9"/>
        <v>3225</v>
      </c>
      <c r="AB201" s="3">
        <f t="shared" si="10"/>
        <v>3125</v>
      </c>
      <c r="AC201" s="3">
        <f t="shared" si="11"/>
        <v>6350</v>
      </c>
    </row>
    <row r="202" spans="1:29" x14ac:dyDescent="0.25">
      <c r="A202" t="s">
        <v>21</v>
      </c>
      <c r="B202" s="26" t="s">
        <v>587</v>
      </c>
      <c r="C202" t="s">
        <v>588</v>
      </c>
      <c r="D202" t="s">
        <v>586</v>
      </c>
      <c r="E202" s="3">
        <v>975</v>
      </c>
      <c r="F202" s="3">
        <v>0</v>
      </c>
      <c r="G202" s="3">
        <v>975</v>
      </c>
      <c r="H202" s="3">
        <v>0</v>
      </c>
      <c r="I202" s="3">
        <v>975</v>
      </c>
      <c r="J202" s="3">
        <v>0</v>
      </c>
      <c r="K202" s="3">
        <v>0</v>
      </c>
      <c r="L202" s="3">
        <v>975</v>
      </c>
      <c r="M202" s="3">
        <v>0</v>
      </c>
      <c r="N202" s="3">
        <v>975</v>
      </c>
      <c r="O202" s="3">
        <v>1100</v>
      </c>
      <c r="P202" s="3">
        <v>975</v>
      </c>
      <c r="Q202" s="3">
        <v>975</v>
      </c>
      <c r="R202" s="3">
        <v>0</v>
      </c>
      <c r="S202" s="3">
        <v>600</v>
      </c>
      <c r="T202" s="3">
        <v>0</v>
      </c>
      <c r="U202" s="3">
        <v>3900</v>
      </c>
      <c r="V202" s="3">
        <v>0</v>
      </c>
      <c r="W202" s="3">
        <v>600</v>
      </c>
      <c r="X202" s="3">
        <v>2075</v>
      </c>
      <c r="Y202" s="3">
        <v>1170</v>
      </c>
      <c r="Z202" s="3">
        <v>0</v>
      </c>
      <c r="AA202" s="3">
        <f t="shared" si="9"/>
        <v>11270</v>
      </c>
      <c r="AB202" s="3">
        <f t="shared" si="10"/>
        <v>5000</v>
      </c>
      <c r="AC202" s="3">
        <f t="shared" si="11"/>
        <v>16270</v>
      </c>
    </row>
    <row r="203" spans="1:29" x14ac:dyDescent="0.25">
      <c r="A203" s="7" t="s">
        <v>309</v>
      </c>
      <c r="B203" t="s">
        <v>595</v>
      </c>
      <c r="C203" t="s">
        <v>596</v>
      </c>
      <c r="D203" t="s">
        <v>586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f t="shared" si="9"/>
        <v>0</v>
      </c>
      <c r="AB203" s="3">
        <f t="shared" si="10"/>
        <v>0</v>
      </c>
      <c r="AC203" s="3">
        <f t="shared" si="11"/>
        <v>0</v>
      </c>
    </row>
    <row r="204" spans="1:29" x14ac:dyDescent="0.25">
      <c r="A204" t="s">
        <v>37</v>
      </c>
      <c r="B204" t="s">
        <v>597</v>
      </c>
      <c r="C204" t="s">
        <v>598</v>
      </c>
      <c r="D204" t="s">
        <v>586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100</v>
      </c>
      <c r="P204" s="3">
        <v>0</v>
      </c>
      <c r="Q204" s="3">
        <v>100</v>
      </c>
      <c r="R204" s="3">
        <v>0</v>
      </c>
      <c r="S204" s="3">
        <v>100</v>
      </c>
      <c r="T204" s="3">
        <v>0</v>
      </c>
      <c r="U204" s="3">
        <v>100</v>
      </c>
      <c r="V204" s="3">
        <v>0</v>
      </c>
      <c r="W204" s="3">
        <v>0</v>
      </c>
      <c r="X204" s="3">
        <v>100</v>
      </c>
      <c r="Y204" s="3">
        <v>0</v>
      </c>
      <c r="Z204" s="3">
        <v>100</v>
      </c>
      <c r="AA204" s="3">
        <f t="shared" si="9"/>
        <v>400</v>
      </c>
      <c r="AB204" s="3">
        <f t="shared" si="10"/>
        <v>200</v>
      </c>
      <c r="AC204" s="3">
        <f t="shared" si="11"/>
        <v>600</v>
      </c>
    </row>
    <row r="205" spans="1:29" x14ac:dyDescent="0.25">
      <c r="A205" t="s">
        <v>17</v>
      </c>
      <c r="B205" t="s">
        <v>584</v>
      </c>
      <c r="C205" t="s">
        <v>585</v>
      </c>
      <c r="D205" t="s">
        <v>586</v>
      </c>
      <c r="E205" s="3">
        <v>0</v>
      </c>
      <c r="F205" s="3">
        <v>0</v>
      </c>
      <c r="G205" s="3">
        <v>700</v>
      </c>
      <c r="H205" s="3">
        <v>0</v>
      </c>
      <c r="I205" s="3">
        <v>200</v>
      </c>
      <c r="J205" s="3">
        <v>0</v>
      </c>
      <c r="K205" s="3">
        <v>500</v>
      </c>
      <c r="L205" s="3">
        <v>0</v>
      </c>
      <c r="M205" s="3">
        <v>1300</v>
      </c>
      <c r="N205" s="3">
        <v>0</v>
      </c>
      <c r="O205" s="3">
        <v>0</v>
      </c>
      <c r="P205" s="3">
        <v>700</v>
      </c>
      <c r="Q205" s="3">
        <v>300</v>
      </c>
      <c r="R205" s="3">
        <v>200</v>
      </c>
      <c r="S205" s="3">
        <v>900</v>
      </c>
      <c r="T205" s="3">
        <v>500</v>
      </c>
      <c r="U205" s="3">
        <v>1000</v>
      </c>
      <c r="V205" s="3">
        <v>1300</v>
      </c>
      <c r="W205" s="3">
        <v>1400</v>
      </c>
      <c r="X205" s="3">
        <v>0</v>
      </c>
      <c r="Y205" s="3">
        <v>900</v>
      </c>
      <c r="Z205" s="3">
        <v>300</v>
      </c>
      <c r="AA205" s="3">
        <f t="shared" si="9"/>
        <v>7200</v>
      </c>
      <c r="AB205" s="3">
        <f t="shared" si="10"/>
        <v>3000</v>
      </c>
      <c r="AC205" s="3">
        <f t="shared" si="11"/>
        <v>10200</v>
      </c>
    </row>
    <row r="206" spans="1:29" x14ac:dyDescent="0.25">
      <c r="A206" s="7" t="s">
        <v>1071</v>
      </c>
      <c r="B206" s="1" t="s">
        <v>589</v>
      </c>
      <c r="C206" t="s">
        <v>590</v>
      </c>
      <c r="D206" t="s">
        <v>586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100</v>
      </c>
      <c r="Z206" s="3">
        <v>0</v>
      </c>
      <c r="AA206" s="3">
        <f t="shared" si="9"/>
        <v>100</v>
      </c>
      <c r="AB206" s="3">
        <f t="shared" si="10"/>
        <v>0</v>
      </c>
      <c r="AC206" s="3">
        <f t="shared" si="11"/>
        <v>100</v>
      </c>
    </row>
    <row r="207" spans="1:29" x14ac:dyDescent="0.25">
      <c r="A207" t="s">
        <v>37</v>
      </c>
      <c r="B207" s="1" t="s">
        <v>591</v>
      </c>
      <c r="C207" t="s">
        <v>592</v>
      </c>
      <c r="D207" t="s">
        <v>586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100</v>
      </c>
      <c r="Z207" s="3">
        <v>0</v>
      </c>
      <c r="AA207" s="3">
        <f t="shared" si="9"/>
        <v>100</v>
      </c>
      <c r="AB207" s="3">
        <f t="shared" si="10"/>
        <v>0</v>
      </c>
      <c r="AC207" s="3">
        <f t="shared" si="11"/>
        <v>100</v>
      </c>
    </row>
    <row r="208" spans="1:29" x14ac:dyDescent="0.25">
      <c r="A208" s="7" t="s">
        <v>1071</v>
      </c>
      <c r="B208" s="1" t="s">
        <v>593</v>
      </c>
      <c r="C208" t="s">
        <v>594</v>
      </c>
      <c r="D208" t="s">
        <v>586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100</v>
      </c>
      <c r="Z208" s="3">
        <v>0</v>
      </c>
      <c r="AA208" s="3">
        <f t="shared" si="9"/>
        <v>100</v>
      </c>
      <c r="AB208" s="3">
        <f t="shared" si="10"/>
        <v>0</v>
      </c>
      <c r="AC208" s="3">
        <f t="shared" si="11"/>
        <v>100</v>
      </c>
    </row>
    <row r="209" spans="1:29" x14ac:dyDescent="0.25">
      <c r="A209" t="s">
        <v>37</v>
      </c>
      <c r="B209" t="s">
        <v>522</v>
      </c>
      <c r="C209" t="s">
        <v>523</v>
      </c>
      <c r="D209" t="s">
        <v>519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100</v>
      </c>
      <c r="P209" s="3">
        <v>0</v>
      </c>
      <c r="Q209" s="3">
        <v>100</v>
      </c>
      <c r="R209" s="3">
        <v>0</v>
      </c>
      <c r="S209" s="3">
        <v>100</v>
      </c>
      <c r="T209" s="3">
        <v>0</v>
      </c>
      <c r="U209" s="3">
        <v>100</v>
      </c>
      <c r="V209" s="3">
        <v>0</v>
      </c>
      <c r="W209" s="3">
        <v>100</v>
      </c>
      <c r="X209" s="3">
        <v>100</v>
      </c>
      <c r="Y209" s="3">
        <v>100</v>
      </c>
      <c r="Z209" s="3">
        <v>100</v>
      </c>
      <c r="AA209" s="3">
        <f t="shared" si="9"/>
        <v>600</v>
      </c>
      <c r="AB209" s="3">
        <f t="shared" si="10"/>
        <v>200</v>
      </c>
      <c r="AC209" s="3">
        <f t="shared" si="11"/>
        <v>800</v>
      </c>
    </row>
    <row r="210" spans="1:29" x14ac:dyDescent="0.25">
      <c r="A210" t="s">
        <v>17</v>
      </c>
      <c r="B210" t="s">
        <v>517</v>
      </c>
      <c r="C210" t="s">
        <v>518</v>
      </c>
      <c r="D210" t="s">
        <v>519</v>
      </c>
      <c r="E210" s="3">
        <v>0</v>
      </c>
      <c r="F210" s="3">
        <v>0</v>
      </c>
      <c r="G210" s="3">
        <v>900</v>
      </c>
      <c r="H210" s="3">
        <v>0</v>
      </c>
      <c r="I210" s="3">
        <v>100</v>
      </c>
      <c r="J210" s="3">
        <v>0</v>
      </c>
      <c r="K210" s="3">
        <v>500</v>
      </c>
      <c r="L210" s="3">
        <v>0</v>
      </c>
      <c r="M210" s="3">
        <v>100</v>
      </c>
      <c r="N210" s="3">
        <v>0</v>
      </c>
      <c r="O210" s="3">
        <v>900</v>
      </c>
      <c r="P210" s="3">
        <v>900</v>
      </c>
      <c r="Q210" s="3">
        <v>500</v>
      </c>
      <c r="R210" s="3">
        <v>100</v>
      </c>
      <c r="S210" s="3">
        <v>300</v>
      </c>
      <c r="T210" s="3">
        <v>500</v>
      </c>
      <c r="U210" s="3">
        <v>300</v>
      </c>
      <c r="V210" s="3">
        <v>100</v>
      </c>
      <c r="W210" s="3">
        <v>300</v>
      </c>
      <c r="X210" s="3">
        <v>900</v>
      </c>
      <c r="Y210" s="3">
        <v>400</v>
      </c>
      <c r="Z210" s="3">
        <v>500</v>
      </c>
      <c r="AA210" s="3">
        <f t="shared" si="9"/>
        <v>4300</v>
      </c>
      <c r="AB210" s="3">
        <f t="shared" si="10"/>
        <v>3000</v>
      </c>
      <c r="AC210" s="3">
        <f t="shared" si="11"/>
        <v>7300</v>
      </c>
    </row>
    <row r="211" spans="1:29" x14ac:dyDescent="0.25">
      <c r="A211" t="s">
        <v>21</v>
      </c>
      <c r="B211" s="26" t="s">
        <v>520</v>
      </c>
      <c r="C211" t="s">
        <v>521</v>
      </c>
      <c r="D211" t="s">
        <v>519</v>
      </c>
      <c r="E211" s="3">
        <v>975</v>
      </c>
      <c r="F211" s="3">
        <v>0</v>
      </c>
      <c r="G211" s="3">
        <v>0</v>
      </c>
      <c r="H211" s="3">
        <v>0</v>
      </c>
      <c r="I211" s="3">
        <v>975</v>
      </c>
      <c r="J211" s="3">
        <v>0</v>
      </c>
      <c r="K211" s="3">
        <v>0</v>
      </c>
      <c r="L211" s="3">
        <v>975</v>
      </c>
      <c r="M211" s="3">
        <v>975</v>
      </c>
      <c r="N211" s="3">
        <v>0</v>
      </c>
      <c r="O211" s="3" t="s">
        <v>1157</v>
      </c>
      <c r="P211" s="3">
        <v>975</v>
      </c>
      <c r="Q211" s="3">
        <v>0</v>
      </c>
      <c r="R211" s="3">
        <v>0</v>
      </c>
      <c r="S211" s="3">
        <v>100</v>
      </c>
      <c r="T211" s="3">
        <v>975</v>
      </c>
      <c r="U211" s="3">
        <v>100</v>
      </c>
      <c r="V211" s="3">
        <v>0</v>
      </c>
      <c r="W211" s="3">
        <v>100</v>
      </c>
      <c r="X211" s="3">
        <v>0</v>
      </c>
      <c r="Y211" s="3">
        <v>200</v>
      </c>
      <c r="Z211" s="3">
        <v>0</v>
      </c>
      <c r="AA211" s="3">
        <f t="shared" si="9"/>
        <v>3425</v>
      </c>
      <c r="AB211" s="3">
        <f t="shared" si="10"/>
        <v>2925</v>
      </c>
      <c r="AC211" s="3">
        <f t="shared" si="11"/>
        <v>6350</v>
      </c>
    </row>
    <row r="212" spans="1:29" x14ac:dyDescent="0.25">
      <c r="A212" t="s">
        <v>216</v>
      </c>
      <c r="B212" s="1" t="s">
        <v>1110</v>
      </c>
      <c r="C212" t="s">
        <v>1111</v>
      </c>
      <c r="D212" t="s">
        <v>519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f t="shared" si="9"/>
        <v>0</v>
      </c>
      <c r="AB212" s="3">
        <f t="shared" si="10"/>
        <v>0</v>
      </c>
      <c r="AC212" s="3">
        <f t="shared" si="11"/>
        <v>0</v>
      </c>
    </row>
    <row r="213" spans="1:29" x14ac:dyDescent="0.25">
      <c r="A213" t="s">
        <v>21</v>
      </c>
      <c r="B213" s="26" t="s">
        <v>730</v>
      </c>
      <c r="C213" t="s">
        <v>731</v>
      </c>
      <c r="D213" t="s">
        <v>725</v>
      </c>
      <c r="E213" s="3">
        <v>0</v>
      </c>
      <c r="F213" s="3">
        <v>0</v>
      </c>
      <c r="G213" s="3">
        <v>400</v>
      </c>
      <c r="H213" s="3">
        <v>0</v>
      </c>
      <c r="I213" s="3">
        <v>100</v>
      </c>
      <c r="J213" s="3">
        <v>0</v>
      </c>
      <c r="K213" s="3">
        <v>100</v>
      </c>
      <c r="L213" s="3">
        <v>0</v>
      </c>
      <c r="M213" s="3">
        <v>100</v>
      </c>
      <c r="N213" s="3">
        <v>0</v>
      </c>
      <c r="O213" s="3">
        <v>975</v>
      </c>
      <c r="P213" s="3">
        <v>400</v>
      </c>
      <c r="Q213" s="3">
        <v>100</v>
      </c>
      <c r="R213" s="3">
        <v>100</v>
      </c>
      <c r="S213" s="3">
        <v>100</v>
      </c>
      <c r="T213" s="3">
        <v>100</v>
      </c>
      <c r="U213" s="3">
        <v>400</v>
      </c>
      <c r="V213" s="3">
        <v>1075</v>
      </c>
      <c r="W213" s="3">
        <v>100</v>
      </c>
      <c r="X213" s="3">
        <v>0</v>
      </c>
      <c r="Y213" s="3">
        <v>200</v>
      </c>
      <c r="Z213" s="3">
        <v>100</v>
      </c>
      <c r="AA213" s="3">
        <f t="shared" si="9"/>
        <v>2575</v>
      </c>
      <c r="AB213" s="3">
        <f t="shared" si="10"/>
        <v>1775</v>
      </c>
      <c r="AC213" s="3">
        <f t="shared" si="11"/>
        <v>4350</v>
      </c>
    </row>
    <row r="214" spans="1:29" x14ac:dyDescent="0.25">
      <c r="A214" t="s">
        <v>37</v>
      </c>
      <c r="B214" t="s">
        <v>728</v>
      </c>
      <c r="C214" t="s">
        <v>729</v>
      </c>
      <c r="D214" t="s">
        <v>725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800</v>
      </c>
      <c r="P214" s="3">
        <v>0</v>
      </c>
      <c r="Q214" s="3">
        <v>800</v>
      </c>
      <c r="R214" s="3">
        <v>0</v>
      </c>
      <c r="S214" s="3">
        <v>500</v>
      </c>
      <c r="T214" s="3">
        <v>0</v>
      </c>
      <c r="U214" s="3">
        <v>500</v>
      </c>
      <c r="V214" s="3">
        <v>0</v>
      </c>
      <c r="W214" s="3">
        <v>500</v>
      </c>
      <c r="X214" s="3">
        <v>800</v>
      </c>
      <c r="Y214" s="3">
        <v>300</v>
      </c>
      <c r="Z214" s="3">
        <v>800</v>
      </c>
      <c r="AA214" s="3">
        <f t="shared" si="9"/>
        <v>3400</v>
      </c>
      <c r="AB214" s="3">
        <f t="shared" si="10"/>
        <v>1600</v>
      </c>
      <c r="AC214" s="3">
        <f t="shared" si="11"/>
        <v>5000</v>
      </c>
    </row>
    <row r="215" spans="1:29" x14ac:dyDescent="0.25">
      <c r="A215" t="s">
        <v>17</v>
      </c>
      <c r="B215" t="s">
        <v>726</v>
      </c>
      <c r="C215" t="s">
        <v>727</v>
      </c>
      <c r="D215" t="s">
        <v>725</v>
      </c>
      <c r="E215" s="3">
        <v>0</v>
      </c>
      <c r="F215" s="3">
        <v>0</v>
      </c>
      <c r="G215" s="3">
        <v>1000</v>
      </c>
      <c r="H215" s="3">
        <v>0</v>
      </c>
      <c r="I215" s="3">
        <v>500</v>
      </c>
      <c r="J215" s="3">
        <v>0</v>
      </c>
      <c r="K215" s="3">
        <v>200</v>
      </c>
      <c r="L215" s="3">
        <v>0</v>
      </c>
      <c r="M215" s="3">
        <v>1300</v>
      </c>
      <c r="N215" s="3">
        <v>0</v>
      </c>
      <c r="O215" s="3">
        <v>700</v>
      </c>
      <c r="P215" s="3">
        <v>1000</v>
      </c>
      <c r="Q215" s="3">
        <v>400</v>
      </c>
      <c r="R215" s="3">
        <v>500</v>
      </c>
      <c r="S215" s="3">
        <v>300</v>
      </c>
      <c r="T215" s="3">
        <v>200</v>
      </c>
      <c r="U215" s="3">
        <v>300</v>
      </c>
      <c r="V215" s="3">
        <v>1300</v>
      </c>
      <c r="W215" s="3">
        <v>300</v>
      </c>
      <c r="X215" s="3">
        <v>700</v>
      </c>
      <c r="Y215" s="3">
        <v>500</v>
      </c>
      <c r="Z215" s="3">
        <v>400</v>
      </c>
      <c r="AA215" s="3">
        <f t="shared" si="9"/>
        <v>5500</v>
      </c>
      <c r="AB215" s="3">
        <f t="shared" si="10"/>
        <v>4100</v>
      </c>
      <c r="AC215" s="3">
        <f t="shared" si="11"/>
        <v>9600</v>
      </c>
    </row>
    <row r="216" spans="1:29" x14ac:dyDescent="0.25">
      <c r="A216" t="s">
        <v>21</v>
      </c>
      <c r="B216" s="26" t="s">
        <v>723</v>
      </c>
      <c r="C216" t="s">
        <v>724</v>
      </c>
      <c r="D216" t="s">
        <v>725</v>
      </c>
      <c r="E216" s="3">
        <v>975</v>
      </c>
      <c r="F216" s="3">
        <v>0</v>
      </c>
      <c r="G216" s="3">
        <v>975</v>
      </c>
      <c r="H216" s="3">
        <v>0</v>
      </c>
      <c r="I216" s="3">
        <v>975</v>
      </c>
      <c r="J216" s="3">
        <v>0</v>
      </c>
      <c r="K216" s="3">
        <v>975</v>
      </c>
      <c r="L216" s="3">
        <v>975</v>
      </c>
      <c r="M216" s="3">
        <v>975</v>
      </c>
      <c r="N216" s="3">
        <v>975</v>
      </c>
      <c r="O216" s="3">
        <v>0</v>
      </c>
      <c r="P216" s="3">
        <v>975</v>
      </c>
      <c r="Q216" s="3">
        <v>0</v>
      </c>
      <c r="R216" s="3">
        <v>975</v>
      </c>
      <c r="S216" s="3">
        <v>400</v>
      </c>
      <c r="T216" s="3">
        <v>975</v>
      </c>
      <c r="U216" s="3">
        <v>400</v>
      </c>
      <c r="V216" s="3">
        <v>0</v>
      </c>
      <c r="W216" s="3">
        <v>400</v>
      </c>
      <c r="X216" s="3">
        <v>0</v>
      </c>
      <c r="Y216" s="3">
        <v>1170</v>
      </c>
      <c r="Z216" s="3">
        <v>0</v>
      </c>
      <c r="AA216" s="3">
        <f t="shared" si="9"/>
        <v>7245</v>
      </c>
      <c r="AB216" s="3">
        <f t="shared" si="10"/>
        <v>4875</v>
      </c>
      <c r="AC216" s="3">
        <f t="shared" si="11"/>
        <v>12120</v>
      </c>
    </row>
    <row r="217" spans="1:29" x14ac:dyDescent="0.25">
      <c r="A217" t="s">
        <v>17</v>
      </c>
      <c r="B217" t="s">
        <v>935</v>
      </c>
      <c r="C217" t="s">
        <v>936</v>
      </c>
      <c r="D217" t="s">
        <v>937</v>
      </c>
      <c r="E217" s="3">
        <v>0</v>
      </c>
      <c r="F217" s="3">
        <v>0</v>
      </c>
      <c r="G217" s="3">
        <v>300</v>
      </c>
      <c r="H217" s="3">
        <v>0</v>
      </c>
      <c r="I217" s="3">
        <v>200</v>
      </c>
      <c r="J217" s="3">
        <v>0</v>
      </c>
      <c r="K217" s="3">
        <v>200</v>
      </c>
      <c r="L217" s="3">
        <v>0</v>
      </c>
      <c r="M217" s="3">
        <v>200</v>
      </c>
      <c r="N217" s="3">
        <v>0</v>
      </c>
      <c r="O217" s="3">
        <v>700</v>
      </c>
      <c r="P217" s="3">
        <v>300</v>
      </c>
      <c r="Q217" s="3">
        <v>800</v>
      </c>
      <c r="R217" s="3">
        <v>200</v>
      </c>
      <c r="S217" s="3">
        <v>200</v>
      </c>
      <c r="T217" s="3">
        <v>200</v>
      </c>
      <c r="U217" s="3">
        <v>200</v>
      </c>
      <c r="V217" s="3">
        <v>200</v>
      </c>
      <c r="W217" s="3">
        <v>200</v>
      </c>
      <c r="X217" s="3">
        <v>700</v>
      </c>
      <c r="Y217" s="3">
        <v>400</v>
      </c>
      <c r="Z217" s="3">
        <v>800</v>
      </c>
      <c r="AA217" s="3">
        <f t="shared" si="9"/>
        <v>3400</v>
      </c>
      <c r="AB217" s="3">
        <f t="shared" si="10"/>
        <v>2400</v>
      </c>
      <c r="AC217" s="3">
        <f t="shared" si="11"/>
        <v>5800</v>
      </c>
    </row>
    <row r="218" spans="1:29" x14ac:dyDescent="0.25">
      <c r="A218" t="s">
        <v>37</v>
      </c>
      <c r="B218" s="1" t="s">
        <v>940</v>
      </c>
      <c r="C218" t="s">
        <v>941</v>
      </c>
      <c r="D218" t="s">
        <v>937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100</v>
      </c>
      <c r="Z218" s="3">
        <v>0</v>
      </c>
      <c r="AA218" s="3">
        <f t="shared" si="9"/>
        <v>100</v>
      </c>
      <c r="AB218" s="3">
        <f t="shared" si="10"/>
        <v>0</v>
      </c>
      <c r="AC218" s="3">
        <f t="shared" si="11"/>
        <v>100</v>
      </c>
    </row>
    <row r="219" spans="1:29" x14ac:dyDescent="0.25">
      <c r="A219" t="s">
        <v>37</v>
      </c>
      <c r="B219" s="3" t="s">
        <v>938</v>
      </c>
      <c r="C219" t="s">
        <v>939</v>
      </c>
      <c r="D219" t="s">
        <v>937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100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100</v>
      </c>
      <c r="X219" s="3">
        <v>0</v>
      </c>
      <c r="Y219" s="3">
        <v>200</v>
      </c>
      <c r="Z219" s="3">
        <v>100</v>
      </c>
      <c r="AA219" s="3">
        <f t="shared" si="9"/>
        <v>400</v>
      </c>
      <c r="AB219" s="3">
        <f t="shared" si="10"/>
        <v>100</v>
      </c>
      <c r="AC219" s="3">
        <f t="shared" si="11"/>
        <v>500</v>
      </c>
    </row>
    <row r="220" spans="1:29" x14ac:dyDescent="0.25">
      <c r="A220" t="s">
        <v>21</v>
      </c>
      <c r="B220" s="26" t="s">
        <v>942</v>
      </c>
      <c r="C220" t="s">
        <v>943</v>
      </c>
      <c r="D220" t="s">
        <v>937</v>
      </c>
      <c r="E220" s="3">
        <v>0</v>
      </c>
      <c r="F220" s="3">
        <v>0</v>
      </c>
      <c r="G220" s="3">
        <v>300</v>
      </c>
      <c r="H220" s="3">
        <v>0</v>
      </c>
      <c r="I220" s="3">
        <v>200</v>
      </c>
      <c r="J220" s="3">
        <v>0</v>
      </c>
      <c r="K220" s="3">
        <v>100</v>
      </c>
      <c r="L220" s="3">
        <v>0</v>
      </c>
      <c r="M220" s="3">
        <v>200</v>
      </c>
      <c r="N220" s="3">
        <v>0</v>
      </c>
      <c r="O220" s="3">
        <v>100</v>
      </c>
      <c r="P220" s="3">
        <v>300</v>
      </c>
      <c r="Q220" s="3">
        <v>0</v>
      </c>
      <c r="R220" s="3">
        <v>200</v>
      </c>
      <c r="S220" s="3">
        <v>0</v>
      </c>
      <c r="T220" s="3">
        <v>100</v>
      </c>
      <c r="U220" s="3">
        <v>0</v>
      </c>
      <c r="V220" s="3">
        <v>200</v>
      </c>
      <c r="W220" s="3">
        <v>0</v>
      </c>
      <c r="X220" s="3">
        <v>100</v>
      </c>
      <c r="Y220" s="3">
        <v>100</v>
      </c>
      <c r="Z220" s="3">
        <v>0</v>
      </c>
      <c r="AA220" s="3">
        <f t="shared" si="9"/>
        <v>1000</v>
      </c>
      <c r="AB220" s="3">
        <f t="shared" si="10"/>
        <v>900</v>
      </c>
      <c r="AC220" s="3">
        <f t="shared" si="11"/>
        <v>1900</v>
      </c>
    </row>
    <row r="221" spans="1:29" x14ac:dyDescent="0.25">
      <c r="A221" t="s">
        <v>21</v>
      </c>
      <c r="B221" s="26" t="s">
        <v>818</v>
      </c>
      <c r="C221" t="s">
        <v>819</v>
      </c>
      <c r="D221" t="s">
        <v>815</v>
      </c>
      <c r="E221" s="3">
        <v>0</v>
      </c>
      <c r="F221" s="3">
        <v>0</v>
      </c>
      <c r="G221" s="3">
        <v>100</v>
      </c>
      <c r="H221" s="3">
        <v>0</v>
      </c>
      <c r="I221" s="3">
        <v>100</v>
      </c>
      <c r="J221" s="3">
        <v>0</v>
      </c>
      <c r="K221" s="3">
        <v>300</v>
      </c>
      <c r="L221" s="3">
        <v>0</v>
      </c>
      <c r="M221" s="3">
        <v>300</v>
      </c>
      <c r="N221" s="3">
        <v>0</v>
      </c>
      <c r="O221" s="3">
        <v>0</v>
      </c>
      <c r="P221" s="3">
        <v>100</v>
      </c>
      <c r="Q221" s="3">
        <v>100</v>
      </c>
      <c r="R221" s="3">
        <v>100</v>
      </c>
      <c r="S221" s="3">
        <v>100</v>
      </c>
      <c r="T221" s="3">
        <v>300</v>
      </c>
      <c r="U221" s="3">
        <v>100</v>
      </c>
      <c r="V221" s="3">
        <v>300</v>
      </c>
      <c r="W221" s="3">
        <v>100</v>
      </c>
      <c r="X221" s="3">
        <v>0</v>
      </c>
      <c r="Y221" s="3">
        <v>100</v>
      </c>
      <c r="Z221" s="3">
        <v>100</v>
      </c>
      <c r="AA221" s="3">
        <f t="shared" si="9"/>
        <v>1300</v>
      </c>
      <c r="AB221" s="3">
        <f t="shared" si="10"/>
        <v>900</v>
      </c>
      <c r="AC221" s="3">
        <f t="shared" si="11"/>
        <v>2200</v>
      </c>
    </row>
    <row r="222" spans="1:29" x14ac:dyDescent="0.25">
      <c r="A222" t="s">
        <v>37</v>
      </c>
      <c r="B222" t="s">
        <v>820</v>
      </c>
      <c r="C222" t="s">
        <v>821</v>
      </c>
      <c r="D222" t="s">
        <v>815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100</v>
      </c>
      <c r="P222" s="3">
        <v>0</v>
      </c>
      <c r="Q222" s="3">
        <v>100</v>
      </c>
      <c r="R222" s="3">
        <v>0</v>
      </c>
      <c r="S222" s="3">
        <v>100</v>
      </c>
      <c r="T222" s="3">
        <v>0</v>
      </c>
      <c r="U222" s="3">
        <v>100</v>
      </c>
      <c r="V222" s="3">
        <v>0</v>
      </c>
      <c r="W222" s="3">
        <v>100</v>
      </c>
      <c r="X222" s="3">
        <v>100</v>
      </c>
      <c r="Y222" s="3">
        <v>0</v>
      </c>
      <c r="Z222" s="3">
        <v>100</v>
      </c>
      <c r="AA222" s="3">
        <f t="shared" si="9"/>
        <v>500</v>
      </c>
      <c r="AB222" s="3">
        <f t="shared" si="10"/>
        <v>200</v>
      </c>
      <c r="AC222" s="3">
        <f t="shared" si="11"/>
        <v>700</v>
      </c>
    </row>
    <row r="223" spans="1:29" x14ac:dyDescent="0.25">
      <c r="A223" t="s">
        <v>17</v>
      </c>
      <c r="B223" t="s">
        <v>816</v>
      </c>
      <c r="C223" t="s">
        <v>817</v>
      </c>
      <c r="D223" t="s">
        <v>815</v>
      </c>
      <c r="E223" s="3">
        <v>0</v>
      </c>
      <c r="F223" s="3">
        <v>0</v>
      </c>
      <c r="G223" s="3">
        <v>100</v>
      </c>
      <c r="H223" s="3">
        <v>0</v>
      </c>
      <c r="I223" s="3">
        <v>100</v>
      </c>
      <c r="J223" s="3">
        <v>0</v>
      </c>
      <c r="K223" s="3">
        <v>300</v>
      </c>
      <c r="L223" s="3">
        <v>0</v>
      </c>
      <c r="M223" s="3">
        <v>800</v>
      </c>
      <c r="N223" s="3">
        <v>0</v>
      </c>
      <c r="O223" s="3">
        <v>0</v>
      </c>
      <c r="P223" s="3">
        <v>100</v>
      </c>
      <c r="Q223" s="3">
        <v>0</v>
      </c>
      <c r="R223" s="3">
        <v>100</v>
      </c>
      <c r="S223" s="3">
        <v>900</v>
      </c>
      <c r="T223" s="3">
        <v>300</v>
      </c>
      <c r="U223" s="3">
        <v>900</v>
      </c>
      <c r="V223" s="3">
        <v>800</v>
      </c>
      <c r="W223" s="3">
        <v>900</v>
      </c>
      <c r="X223" s="3">
        <v>0</v>
      </c>
      <c r="Y223" s="3">
        <v>400</v>
      </c>
      <c r="Z223" s="3">
        <v>0</v>
      </c>
      <c r="AA223" s="3">
        <f t="shared" si="9"/>
        <v>4400</v>
      </c>
      <c r="AB223" s="3">
        <f t="shared" si="10"/>
        <v>1300</v>
      </c>
      <c r="AC223" s="3">
        <f t="shared" si="11"/>
        <v>5700</v>
      </c>
    </row>
    <row r="224" spans="1:29" x14ac:dyDescent="0.25">
      <c r="A224" t="s">
        <v>21</v>
      </c>
      <c r="B224" s="26" t="s">
        <v>813</v>
      </c>
      <c r="C224" t="s">
        <v>814</v>
      </c>
      <c r="D224" t="s">
        <v>815</v>
      </c>
      <c r="E224" s="3">
        <v>975</v>
      </c>
      <c r="F224" s="3">
        <v>0</v>
      </c>
      <c r="G224" s="3">
        <v>0</v>
      </c>
      <c r="H224" s="3">
        <v>0</v>
      </c>
      <c r="I224" s="3">
        <v>975</v>
      </c>
      <c r="J224" s="3">
        <v>0</v>
      </c>
      <c r="K224" s="3">
        <v>0</v>
      </c>
      <c r="L224" s="3">
        <v>975</v>
      </c>
      <c r="M224" s="3">
        <v>0</v>
      </c>
      <c r="N224" s="3">
        <v>0</v>
      </c>
      <c r="O224" s="3">
        <v>0</v>
      </c>
      <c r="P224" s="3">
        <v>975</v>
      </c>
      <c r="Q224" s="3">
        <v>400</v>
      </c>
      <c r="R224" s="3">
        <v>0</v>
      </c>
      <c r="S224" s="3">
        <v>300</v>
      </c>
      <c r="T224" s="3">
        <v>0</v>
      </c>
      <c r="U224" s="3">
        <v>300</v>
      </c>
      <c r="V224" s="3">
        <v>0</v>
      </c>
      <c r="W224" s="3">
        <v>300</v>
      </c>
      <c r="X224" s="3">
        <v>0</v>
      </c>
      <c r="Y224" s="3">
        <v>500</v>
      </c>
      <c r="Z224" s="3">
        <v>400</v>
      </c>
      <c r="AA224" s="3">
        <f t="shared" si="9"/>
        <v>3750</v>
      </c>
      <c r="AB224" s="3">
        <f t="shared" si="10"/>
        <v>2350</v>
      </c>
      <c r="AC224" s="3">
        <f t="shared" si="11"/>
        <v>6100</v>
      </c>
    </row>
    <row r="225" spans="1:29" x14ac:dyDescent="0.25">
      <c r="A225" t="s">
        <v>37</v>
      </c>
      <c r="B225" s="3" t="s">
        <v>1035</v>
      </c>
      <c r="C225" t="s">
        <v>1036</v>
      </c>
      <c r="D225" t="s">
        <v>1034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100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100</v>
      </c>
      <c r="Z225" s="3">
        <v>100</v>
      </c>
      <c r="AA225" s="3">
        <f t="shared" si="9"/>
        <v>200</v>
      </c>
      <c r="AB225" s="3">
        <f t="shared" si="10"/>
        <v>100</v>
      </c>
      <c r="AC225" s="3">
        <f t="shared" si="11"/>
        <v>300</v>
      </c>
    </row>
    <row r="226" spans="1:29" x14ac:dyDescent="0.25">
      <c r="A226" t="s">
        <v>17</v>
      </c>
      <c r="B226" t="s">
        <v>1032</v>
      </c>
      <c r="C226" t="s">
        <v>1033</v>
      </c>
      <c r="D226" t="s">
        <v>1034</v>
      </c>
      <c r="E226" s="3">
        <v>0</v>
      </c>
      <c r="F226" s="3">
        <v>0</v>
      </c>
      <c r="G226" s="3">
        <v>100</v>
      </c>
      <c r="H226" s="3">
        <v>0</v>
      </c>
      <c r="I226" s="3">
        <v>200</v>
      </c>
      <c r="J226" s="3">
        <v>0</v>
      </c>
      <c r="K226" s="3">
        <v>100</v>
      </c>
      <c r="L226" s="3">
        <v>0</v>
      </c>
      <c r="M226" s="3">
        <v>200</v>
      </c>
      <c r="N226" s="3">
        <v>0</v>
      </c>
      <c r="O226" s="3">
        <v>100</v>
      </c>
      <c r="P226" s="3">
        <v>100</v>
      </c>
      <c r="Q226" s="3">
        <v>100</v>
      </c>
      <c r="R226" s="3">
        <v>200</v>
      </c>
      <c r="S226" s="3">
        <v>100</v>
      </c>
      <c r="T226" s="3">
        <v>100</v>
      </c>
      <c r="U226" s="3">
        <v>100</v>
      </c>
      <c r="V226" s="3">
        <v>200</v>
      </c>
      <c r="W226" s="3">
        <v>100</v>
      </c>
      <c r="X226" s="3">
        <v>100</v>
      </c>
      <c r="Y226" s="3">
        <v>100</v>
      </c>
      <c r="Z226" s="3">
        <v>100</v>
      </c>
      <c r="AA226" s="3">
        <f t="shared" si="9"/>
        <v>1200</v>
      </c>
      <c r="AB226" s="3">
        <f t="shared" si="10"/>
        <v>800</v>
      </c>
      <c r="AC226" s="3">
        <f t="shared" si="11"/>
        <v>2000</v>
      </c>
    </row>
    <row r="227" spans="1:29" x14ac:dyDescent="0.25">
      <c r="A227" t="s">
        <v>37</v>
      </c>
      <c r="B227" s="3" t="s">
        <v>1037</v>
      </c>
      <c r="C227" t="s">
        <v>1038</v>
      </c>
      <c r="D227" t="s">
        <v>1034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100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100</v>
      </c>
      <c r="Z227" s="3">
        <v>100</v>
      </c>
      <c r="AA227" s="3">
        <f t="shared" si="9"/>
        <v>200</v>
      </c>
      <c r="AB227" s="3">
        <f t="shared" si="10"/>
        <v>100</v>
      </c>
      <c r="AC227" s="3">
        <f t="shared" si="11"/>
        <v>300</v>
      </c>
    </row>
    <row r="228" spans="1:29" x14ac:dyDescent="0.25">
      <c r="A228" s="7" t="s">
        <v>1071</v>
      </c>
      <c r="B228" s="1" t="s">
        <v>253</v>
      </c>
      <c r="C228" t="s">
        <v>254</v>
      </c>
      <c r="D228" t="s">
        <v>246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100</v>
      </c>
      <c r="Z228" s="3">
        <v>0</v>
      </c>
      <c r="AA228" s="3">
        <f t="shared" si="9"/>
        <v>100</v>
      </c>
      <c r="AB228" s="3">
        <f t="shared" si="10"/>
        <v>0</v>
      </c>
      <c r="AC228" s="3">
        <f t="shared" si="11"/>
        <v>100</v>
      </c>
    </row>
    <row r="229" spans="1:29" x14ac:dyDescent="0.25">
      <c r="A229" t="s">
        <v>21</v>
      </c>
      <c r="B229" s="26" t="s">
        <v>249</v>
      </c>
      <c r="C229" t="s">
        <v>250</v>
      </c>
      <c r="D229" t="s">
        <v>246</v>
      </c>
      <c r="E229" s="3">
        <v>0</v>
      </c>
      <c r="F229" s="3">
        <v>0</v>
      </c>
      <c r="G229" s="3">
        <v>200</v>
      </c>
      <c r="H229" s="3">
        <v>0</v>
      </c>
      <c r="I229" s="3">
        <v>100</v>
      </c>
      <c r="J229" s="3">
        <v>0</v>
      </c>
      <c r="K229" s="3">
        <v>100</v>
      </c>
      <c r="L229" s="3">
        <v>0</v>
      </c>
      <c r="M229" s="3">
        <v>100</v>
      </c>
      <c r="N229" s="3">
        <v>0</v>
      </c>
      <c r="O229" s="3">
        <v>100</v>
      </c>
      <c r="P229" s="3">
        <v>200</v>
      </c>
      <c r="Q229" s="3">
        <v>0</v>
      </c>
      <c r="R229" s="3">
        <v>100</v>
      </c>
      <c r="S229" s="3">
        <v>100</v>
      </c>
      <c r="T229" s="3">
        <v>100</v>
      </c>
      <c r="U229" s="3">
        <v>100</v>
      </c>
      <c r="V229" s="3">
        <v>100</v>
      </c>
      <c r="W229" s="3">
        <v>100</v>
      </c>
      <c r="X229" s="3">
        <v>100</v>
      </c>
      <c r="Y229" s="3">
        <v>100</v>
      </c>
      <c r="Z229" s="3">
        <v>0</v>
      </c>
      <c r="AA229" s="3">
        <f t="shared" si="9"/>
        <v>1000</v>
      </c>
      <c r="AB229" s="3">
        <f t="shared" si="10"/>
        <v>600</v>
      </c>
      <c r="AC229" s="3">
        <f t="shared" si="11"/>
        <v>1600</v>
      </c>
    </row>
    <row r="230" spans="1:29" x14ac:dyDescent="0.25">
      <c r="A230" t="s">
        <v>216</v>
      </c>
      <c r="B230" s="1" t="s">
        <v>1128</v>
      </c>
      <c r="C230" t="s">
        <v>1129</v>
      </c>
      <c r="D230" t="s">
        <v>246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f t="shared" si="9"/>
        <v>0</v>
      </c>
      <c r="AB230" s="3">
        <f t="shared" si="10"/>
        <v>0</v>
      </c>
      <c r="AC230" s="3">
        <f t="shared" si="11"/>
        <v>0</v>
      </c>
    </row>
    <row r="231" spans="1:29" x14ac:dyDescent="0.25">
      <c r="A231" t="s">
        <v>17</v>
      </c>
      <c r="B231" t="s">
        <v>247</v>
      </c>
      <c r="C231" t="s">
        <v>248</v>
      </c>
      <c r="D231" t="s">
        <v>246</v>
      </c>
      <c r="E231" s="3">
        <v>0</v>
      </c>
      <c r="F231" s="3">
        <v>0</v>
      </c>
      <c r="G231" s="3">
        <v>1000</v>
      </c>
      <c r="H231" s="3">
        <v>0</v>
      </c>
      <c r="I231" s="3">
        <v>400</v>
      </c>
      <c r="J231" s="3">
        <v>0</v>
      </c>
      <c r="K231" s="3">
        <v>100</v>
      </c>
      <c r="L231" s="3">
        <v>0</v>
      </c>
      <c r="M231" s="3">
        <v>600</v>
      </c>
      <c r="N231" s="3">
        <v>0</v>
      </c>
      <c r="O231" s="3">
        <v>900</v>
      </c>
      <c r="P231" s="3">
        <v>1000</v>
      </c>
      <c r="Q231" s="3">
        <v>200</v>
      </c>
      <c r="R231" s="3">
        <v>400</v>
      </c>
      <c r="S231" s="3">
        <v>1000</v>
      </c>
      <c r="T231" s="3">
        <v>100</v>
      </c>
      <c r="U231" s="3">
        <v>1600</v>
      </c>
      <c r="V231" s="3">
        <v>600</v>
      </c>
      <c r="W231" s="3">
        <v>400</v>
      </c>
      <c r="X231" s="3">
        <v>900</v>
      </c>
      <c r="Y231" s="3">
        <v>900</v>
      </c>
      <c r="Z231" s="3">
        <v>200</v>
      </c>
      <c r="AA231" s="3">
        <f t="shared" si="9"/>
        <v>7100</v>
      </c>
      <c r="AB231" s="3">
        <f t="shared" si="10"/>
        <v>3200</v>
      </c>
      <c r="AC231" s="3">
        <f t="shared" si="11"/>
        <v>10300</v>
      </c>
    </row>
    <row r="232" spans="1:29" x14ac:dyDescent="0.25">
      <c r="A232" t="s">
        <v>21</v>
      </c>
      <c r="B232" s="26" t="s">
        <v>244</v>
      </c>
      <c r="C232" t="s">
        <v>245</v>
      </c>
      <c r="D232" t="s">
        <v>246</v>
      </c>
      <c r="E232" s="3">
        <v>975</v>
      </c>
      <c r="F232" s="3">
        <v>0</v>
      </c>
      <c r="G232" s="3">
        <v>975</v>
      </c>
      <c r="H232" s="3">
        <v>0</v>
      </c>
      <c r="I232" s="3">
        <v>975</v>
      </c>
      <c r="J232" s="3">
        <v>0</v>
      </c>
      <c r="K232" s="3">
        <v>975</v>
      </c>
      <c r="L232" s="3">
        <v>975</v>
      </c>
      <c r="M232" s="3">
        <v>975</v>
      </c>
      <c r="N232" s="3">
        <v>975</v>
      </c>
      <c r="O232" s="3">
        <v>0</v>
      </c>
      <c r="P232" s="3">
        <v>975</v>
      </c>
      <c r="Q232" s="3">
        <v>975</v>
      </c>
      <c r="R232" s="3">
        <v>975</v>
      </c>
      <c r="S232" s="3">
        <v>975</v>
      </c>
      <c r="T232" s="3">
        <v>975</v>
      </c>
      <c r="U232" s="3">
        <v>1775</v>
      </c>
      <c r="V232" s="3">
        <v>0</v>
      </c>
      <c r="W232" s="3">
        <v>1575</v>
      </c>
      <c r="X232" s="3">
        <v>975</v>
      </c>
      <c r="Y232" s="3">
        <v>2340</v>
      </c>
      <c r="Z232" s="3">
        <v>1170</v>
      </c>
      <c r="AA232" s="3">
        <f t="shared" si="9"/>
        <v>12515</v>
      </c>
      <c r="AB232" s="3">
        <f t="shared" si="10"/>
        <v>7020</v>
      </c>
      <c r="AC232" s="3">
        <f t="shared" si="11"/>
        <v>19535</v>
      </c>
    </row>
    <row r="233" spans="1:29" x14ac:dyDescent="0.25">
      <c r="A233" t="s">
        <v>37</v>
      </c>
      <c r="B233" t="s">
        <v>1078</v>
      </c>
      <c r="C233" t="s">
        <v>1079</v>
      </c>
      <c r="D233" s="7" t="s">
        <v>246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f t="shared" si="9"/>
        <v>0</v>
      </c>
      <c r="AB233" s="3">
        <f t="shared" si="10"/>
        <v>0</v>
      </c>
      <c r="AC233" s="3">
        <f t="shared" si="11"/>
        <v>0</v>
      </c>
    </row>
    <row r="234" spans="1:29" x14ac:dyDescent="0.25">
      <c r="A234" t="s">
        <v>37</v>
      </c>
      <c r="B234" s="1" t="s">
        <v>1130</v>
      </c>
      <c r="C234" t="s">
        <v>1131</v>
      </c>
      <c r="D234" t="s">
        <v>246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f t="shared" si="9"/>
        <v>0</v>
      </c>
      <c r="AB234" s="3">
        <f t="shared" si="10"/>
        <v>0</v>
      </c>
      <c r="AC234" s="3">
        <f t="shared" si="11"/>
        <v>0</v>
      </c>
    </row>
    <row r="235" spans="1:29" x14ac:dyDescent="0.25">
      <c r="A235" t="s">
        <v>37</v>
      </c>
      <c r="B235" s="1" t="s">
        <v>1132</v>
      </c>
      <c r="C235" t="s">
        <v>1133</v>
      </c>
      <c r="D235" t="s">
        <v>246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f t="shared" si="9"/>
        <v>0</v>
      </c>
      <c r="AB235" s="3">
        <f t="shared" si="10"/>
        <v>0</v>
      </c>
      <c r="AC235" s="3">
        <f t="shared" si="11"/>
        <v>0</v>
      </c>
    </row>
    <row r="236" spans="1:29" x14ac:dyDescent="0.25">
      <c r="A236" t="s">
        <v>21</v>
      </c>
      <c r="B236" s="26" t="s">
        <v>251</v>
      </c>
      <c r="C236" t="s">
        <v>252</v>
      </c>
      <c r="D236" t="s">
        <v>246</v>
      </c>
      <c r="E236" s="3">
        <v>0</v>
      </c>
      <c r="F236" s="3">
        <v>0</v>
      </c>
      <c r="G236" s="3">
        <v>200</v>
      </c>
      <c r="H236" s="3">
        <v>0</v>
      </c>
      <c r="I236" s="3">
        <v>100</v>
      </c>
      <c r="J236" s="3">
        <v>0</v>
      </c>
      <c r="K236" s="3">
        <v>100</v>
      </c>
      <c r="L236" s="3">
        <v>0</v>
      </c>
      <c r="M236" s="3">
        <v>100</v>
      </c>
      <c r="N236" s="3">
        <v>0</v>
      </c>
      <c r="O236" s="3">
        <v>300</v>
      </c>
      <c r="P236" s="3">
        <v>200</v>
      </c>
      <c r="Q236" s="3">
        <v>0</v>
      </c>
      <c r="R236" s="3">
        <v>100</v>
      </c>
      <c r="S236" s="3">
        <v>100</v>
      </c>
      <c r="T236" s="3">
        <v>100</v>
      </c>
      <c r="U236" s="3">
        <v>100</v>
      </c>
      <c r="V236" s="3">
        <v>100</v>
      </c>
      <c r="W236" s="3">
        <v>100</v>
      </c>
      <c r="X236" s="3">
        <v>300</v>
      </c>
      <c r="Y236" s="3">
        <v>100</v>
      </c>
      <c r="Z236" s="3">
        <v>0</v>
      </c>
      <c r="AA236" s="3">
        <f t="shared" si="9"/>
        <v>1200</v>
      </c>
      <c r="AB236" s="3">
        <f t="shared" si="10"/>
        <v>800</v>
      </c>
      <c r="AC236" s="3">
        <f t="shared" si="11"/>
        <v>2000</v>
      </c>
    </row>
    <row r="237" spans="1:29" x14ac:dyDescent="0.25">
      <c r="A237" t="s">
        <v>37</v>
      </c>
      <c r="B237" t="s">
        <v>678</v>
      </c>
      <c r="C237" t="s">
        <v>679</v>
      </c>
      <c r="D237" t="s">
        <v>675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100</v>
      </c>
      <c r="P237" s="3">
        <v>0</v>
      </c>
      <c r="Q237" s="3">
        <v>100</v>
      </c>
      <c r="R237" s="3">
        <v>0</v>
      </c>
      <c r="S237" s="3">
        <v>400</v>
      </c>
      <c r="T237" s="3">
        <v>0</v>
      </c>
      <c r="U237" s="3">
        <v>400</v>
      </c>
      <c r="V237" s="3">
        <v>0</v>
      </c>
      <c r="W237" s="3">
        <v>400</v>
      </c>
      <c r="X237" s="3">
        <v>100</v>
      </c>
      <c r="Y237" s="3">
        <v>100</v>
      </c>
      <c r="Z237" s="3">
        <v>100</v>
      </c>
      <c r="AA237" s="3">
        <f t="shared" si="9"/>
        <v>1500</v>
      </c>
      <c r="AB237" s="3">
        <f t="shared" si="10"/>
        <v>200</v>
      </c>
      <c r="AC237" s="3">
        <f t="shared" si="11"/>
        <v>1700</v>
      </c>
    </row>
    <row r="238" spans="1:29" x14ac:dyDescent="0.25">
      <c r="A238" t="s">
        <v>21</v>
      </c>
      <c r="B238" s="26" t="s">
        <v>676</v>
      </c>
      <c r="C238" t="s">
        <v>677</v>
      </c>
      <c r="D238" t="s">
        <v>675</v>
      </c>
      <c r="E238" s="3">
        <v>0</v>
      </c>
      <c r="F238" s="3">
        <v>0</v>
      </c>
      <c r="G238" s="3">
        <v>400</v>
      </c>
      <c r="H238" s="3">
        <v>0</v>
      </c>
      <c r="I238" s="3">
        <v>200</v>
      </c>
      <c r="J238" s="3">
        <v>0</v>
      </c>
      <c r="K238" s="3">
        <v>200</v>
      </c>
      <c r="L238" s="3">
        <v>0</v>
      </c>
      <c r="M238" s="3" t="s">
        <v>1157</v>
      </c>
      <c r="N238" s="3">
        <v>0</v>
      </c>
      <c r="O238" s="3">
        <v>100</v>
      </c>
      <c r="P238" s="3">
        <v>400</v>
      </c>
      <c r="Q238" s="3">
        <v>0</v>
      </c>
      <c r="R238" s="3">
        <v>200</v>
      </c>
      <c r="S238" s="3">
        <v>100</v>
      </c>
      <c r="T238" s="3">
        <v>200</v>
      </c>
      <c r="U238" s="3">
        <v>100</v>
      </c>
      <c r="V238" s="3">
        <v>0</v>
      </c>
      <c r="W238" s="3">
        <v>100</v>
      </c>
      <c r="X238" s="3">
        <v>100</v>
      </c>
      <c r="Y238" s="3">
        <v>100</v>
      </c>
      <c r="Z238" s="3">
        <v>0</v>
      </c>
      <c r="AA238" s="3">
        <f t="shared" si="9"/>
        <v>1300</v>
      </c>
      <c r="AB238" s="3">
        <f t="shared" si="10"/>
        <v>900</v>
      </c>
      <c r="AC238" s="3">
        <f t="shared" si="11"/>
        <v>2200</v>
      </c>
    </row>
    <row r="239" spans="1:29" x14ac:dyDescent="0.25">
      <c r="A239" t="s">
        <v>17</v>
      </c>
      <c r="B239" t="s">
        <v>673</v>
      </c>
      <c r="C239" t="s">
        <v>674</v>
      </c>
      <c r="D239" t="s">
        <v>675</v>
      </c>
      <c r="E239" s="3">
        <v>0</v>
      </c>
      <c r="F239" s="3">
        <v>0</v>
      </c>
      <c r="G239" s="3">
        <v>300</v>
      </c>
      <c r="H239" s="3">
        <v>0</v>
      </c>
      <c r="I239" s="3">
        <v>200</v>
      </c>
      <c r="J239" s="3">
        <v>0</v>
      </c>
      <c r="K239" s="3">
        <v>100</v>
      </c>
      <c r="L239" s="3">
        <v>0</v>
      </c>
      <c r="M239" s="3">
        <v>200</v>
      </c>
      <c r="N239" s="3">
        <v>0</v>
      </c>
      <c r="O239" s="3">
        <v>100</v>
      </c>
      <c r="P239" s="3">
        <v>300</v>
      </c>
      <c r="Q239" s="3">
        <v>100</v>
      </c>
      <c r="R239" s="3">
        <v>200</v>
      </c>
      <c r="S239" s="3">
        <v>300</v>
      </c>
      <c r="T239" s="3">
        <v>100</v>
      </c>
      <c r="U239" s="3">
        <v>1200</v>
      </c>
      <c r="V239" s="3">
        <v>200</v>
      </c>
      <c r="W239" s="3">
        <v>800</v>
      </c>
      <c r="X239" s="3">
        <v>100</v>
      </c>
      <c r="Y239" s="3">
        <v>500</v>
      </c>
      <c r="Z239" s="3">
        <v>100</v>
      </c>
      <c r="AA239" s="3">
        <f t="shared" si="9"/>
        <v>3800</v>
      </c>
      <c r="AB239" s="3">
        <f t="shared" si="10"/>
        <v>1000</v>
      </c>
      <c r="AC239" s="3">
        <f t="shared" si="11"/>
        <v>4800</v>
      </c>
    </row>
    <row r="240" spans="1:29" x14ac:dyDescent="0.25">
      <c r="A240" t="s">
        <v>342</v>
      </c>
      <c r="B240" s="1" t="s">
        <v>1068</v>
      </c>
      <c r="C240" t="s">
        <v>1067</v>
      </c>
      <c r="D240" t="s">
        <v>675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f t="shared" si="9"/>
        <v>0</v>
      </c>
      <c r="AB240" s="3">
        <f t="shared" si="10"/>
        <v>0</v>
      </c>
      <c r="AC240" s="3">
        <f t="shared" si="11"/>
        <v>0</v>
      </c>
    </row>
    <row r="241" spans="1:29" x14ac:dyDescent="0.25">
      <c r="A241" t="s">
        <v>342</v>
      </c>
      <c r="B241" s="1" t="s">
        <v>680</v>
      </c>
      <c r="C241" s="13" t="s">
        <v>681</v>
      </c>
      <c r="D241" t="s">
        <v>675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100</v>
      </c>
      <c r="Z241" s="3">
        <v>0</v>
      </c>
      <c r="AA241" s="3">
        <f t="shared" si="9"/>
        <v>100</v>
      </c>
      <c r="AB241" s="3">
        <f t="shared" si="10"/>
        <v>0</v>
      </c>
      <c r="AC241" s="3">
        <f t="shared" si="11"/>
        <v>100</v>
      </c>
    </row>
    <row r="242" spans="1:29" x14ac:dyDescent="0.25">
      <c r="A242" t="s">
        <v>202</v>
      </c>
      <c r="B242" t="s">
        <v>503</v>
      </c>
      <c r="C242" t="s">
        <v>504</v>
      </c>
      <c r="D242" t="s">
        <v>496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200</v>
      </c>
      <c r="T242" s="3">
        <v>0</v>
      </c>
      <c r="U242" s="3">
        <v>200</v>
      </c>
      <c r="V242" s="3">
        <v>0</v>
      </c>
      <c r="W242" s="3" t="s">
        <v>1157</v>
      </c>
      <c r="X242" s="3">
        <v>0</v>
      </c>
      <c r="Y242" s="3" t="s">
        <v>1150</v>
      </c>
      <c r="Z242" s="3">
        <v>0</v>
      </c>
      <c r="AA242" s="3">
        <f t="shared" si="9"/>
        <v>400</v>
      </c>
      <c r="AB242" s="3">
        <f t="shared" si="10"/>
        <v>0</v>
      </c>
      <c r="AC242" s="3">
        <f t="shared" si="11"/>
        <v>400</v>
      </c>
    </row>
    <row r="243" spans="1:29" x14ac:dyDescent="0.25">
      <c r="A243" s="7" t="s">
        <v>1071</v>
      </c>
      <c r="B243" s="1" t="s">
        <v>515</v>
      </c>
      <c r="C243" t="s">
        <v>516</v>
      </c>
      <c r="D243" t="s">
        <v>496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100</v>
      </c>
      <c r="Z243" s="3">
        <v>0</v>
      </c>
      <c r="AA243" s="3">
        <f t="shared" si="9"/>
        <v>100</v>
      </c>
      <c r="AB243" s="3">
        <f t="shared" si="10"/>
        <v>0</v>
      </c>
      <c r="AC243" s="3">
        <f t="shared" si="11"/>
        <v>100</v>
      </c>
    </row>
    <row r="244" spans="1:29" x14ac:dyDescent="0.25">
      <c r="A244" t="s">
        <v>37</v>
      </c>
      <c r="B244" t="s">
        <v>501</v>
      </c>
      <c r="C244" t="s">
        <v>502</v>
      </c>
      <c r="D244" t="s">
        <v>496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100</v>
      </c>
      <c r="P244" s="3">
        <v>0</v>
      </c>
      <c r="Q244" s="3">
        <v>100</v>
      </c>
      <c r="R244" s="3">
        <v>0</v>
      </c>
      <c r="S244" s="3">
        <v>100</v>
      </c>
      <c r="T244" s="3">
        <v>0</v>
      </c>
      <c r="U244" s="3">
        <v>100</v>
      </c>
      <c r="V244" s="3">
        <v>0</v>
      </c>
      <c r="W244" s="3" t="s">
        <v>1157</v>
      </c>
      <c r="X244" s="3">
        <v>100</v>
      </c>
      <c r="Y244" s="3">
        <v>200</v>
      </c>
      <c r="Z244" s="3">
        <v>100</v>
      </c>
      <c r="AA244" s="3">
        <f t="shared" si="9"/>
        <v>600</v>
      </c>
      <c r="AB244" s="3">
        <f t="shared" si="10"/>
        <v>200</v>
      </c>
      <c r="AC244" s="3">
        <f t="shared" si="11"/>
        <v>800</v>
      </c>
    </row>
    <row r="245" spans="1:29" x14ac:dyDescent="0.25">
      <c r="A245" s="7" t="s">
        <v>1071</v>
      </c>
      <c r="B245" s="1" t="s">
        <v>505</v>
      </c>
      <c r="C245" t="s">
        <v>506</v>
      </c>
      <c r="D245" t="s">
        <v>496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100</v>
      </c>
      <c r="Z245" s="3">
        <v>0</v>
      </c>
      <c r="AA245" s="3">
        <f t="shared" si="9"/>
        <v>100</v>
      </c>
      <c r="AB245" s="3">
        <f t="shared" si="10"/>
        <v>0</v>
      </c>
      <c r="AC245" s="3">
        <f t="shared" si="11"/>
        <v>100</v>
      </c>
    </row>
    <row r="246" spans="1:29" x14ac:dyDescent="0.25">
      <c r="A246" t="s">
        <v>30</v>
      </c>
      <c r="B246" s="1" t="s">
        <v>499</v>
      </c>
      <c r="C246" t="s">
        <v>500</v>
      </c>
      <c r="D246" t="s">
        <v>496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 t="s">
        <v>1150</v>
      </c>
      <c r="Z246" s="3">
        <v>0</v>
      </c>
      <c r="AA246" s="3">
        <f t="shared" si="9"/>
        <v>0</v>
      </c>
      <c r="AB246" s="3">
        <f t="shared" si="10"/>
        <v>0</v>
      </c>
      <c r="AC246" s="3">
        <f t="shared" si="11"/>
        <v>0</v>
      </c>
    </row>
    <row r="247" spans="1:29" x14ac:dyDescent="0.25">
      <c r="A247" t="s">
        <v>30</v>
      </c>
      <c r="B247" s="1" t="s">
        <v>507</v>
      </c>
      <c r="C247" t="s">
        <v>508</v>
      </c>
      <c r="D247" t="s">
        <v>496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 t="s">
        <v>1157</v>
      </c>
      <c r="X247" s="3">
        <v>0</v>
      </c>
      <c r="Y247" s="3" t="s">
        <v>1157</v>
      </c>
      <c r="Z247" s="3">
        <v>0</v>
      </c>
      <c r="AA247" s="3">
        <f t="shared" si="9"/>
        <v>0</v>
      </c>
      <c r="AB247" s="3">
        <f t="shared" si="10"/>
        <v>0</v>
      </c>
      <c r="AC247" s="3">
        <f t="shared" si="11"/>
        <v>0</v>
      </c>
    </row>
    <row r="248" spans="1:29" x14ac:dyDescent="0.25">
      <c r="A248" t="s">
        <v>30</v>
      </c>
      <c r="B248" s="1" t="s">
        <v>509</v>
      </c>
      <c r="C248" t="s">
        <v>510</v>
      </c>
      <c r="D248" t="s">
        <v>496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 t="s">
        <v>1157</v>
      </c>
      <c r="X248" s="3">
        <v>0</v>
      </c>
      <c r="Y248" s="3" t="s">
        <v>1157</v>
      </c>
      <c r="Z248" s="3">
        <v>0</v>
      </c>
      <c r="AA248" s="3">
        <f t="shared" si="9"/>
        <v>0</v>
      </c>
      <c r="AB248" s="3">
        <f t="shared" si="10"/>
        <v>0</v>
      </c>
      <c r="AC248" s="3">
        <f t="shared" si="11"/>
        <v>0</v>
      </c>
    </row>
    <row r="249" spans="1:29" x14ac:dyDescent="0.25">
      <c r="A249" t="s">
        <v>1071</v>
      </c>
      <c r="B249" s="1" t="s">
        <v>511</v>
      </c>
      <c r="C249" s="31" t="s">
        <v>512</v>
      </c>
      <c r="D249" s="10" t="s">
        <v>496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900</v>
      </c>
      <c r="V249" s="3">
        <v>0</v>
      </c>
      <c r="W249" s="3">
        <v>100</v>
      </c>
      <c r="X249" s="3">
        <v>0</v>
      </c>
      <c r="Y249" s="3">
        <v>100</v>
      </c>
      <c r="Z249" s="3">
        <v>0</v>
      </c>
      <c r="AA249" s="3">
        <f t="shared" si="9"/>
        <v>1100</v>
      </c>
      <c r="AB249" s="3">
        <f t="shared" si="10"/>
        <v>0</v>
      </c>
      <c r="AC249" s="3">
        <f t="shared" si="11"/>
        <v>1100</v>
      </c>
    </row>
    <row r="250" spans="1:29" x14ac:dyDescent="0.25">
      <c r="A250" t="s">
        <v>17</v>
      </c>
      <c r="B250" t="s">
        <v>494</v>
      </c>
      <c r="C250" t="s">
        <v>495</v>
      </c>
      <c r="D250" t="s">
        <v>496</v>
      </c>
      <c r="E250" s="3">
        <v>0</v>
      </c>
      <c r="F250" s="3">
        <v>0</v>
      </c>
      <c r="G250" s="3">
        <v>1000</v>
      </c>
      <c r="H250" s="3">
        <v>0</v>
      </c>
      <c r="I250" s="3">
        <v>300</v>
      </c>
      <c r="J250" s="3">
        <v>0</v>
      </c>
      <c r="K250" s="3">
        <v>100</v>
      </c>
      <c r="L250" s="3">
        <v>0</v>
      </c>
      <c r="M250" s="3">
        <v>1500</v>
      </c>
      <c r="N250" s="3">
        <v>0</v>
      </c>
      <c r="O250" s="3">
        <v>1200</v>
      </c>
      <c r="P250" s="3">
        <v>1000</v>
      </c>
      <c r="Q250" s="3">
        <v>900</v>
      </c>
      <c r="R250" s="3">
        <v>300</v>
      </c>
      <c r="S250" s="3">
        <v>1500</v>
      </c>
      <c r="T250" s="3">
        <v>100</v>
      </c>
      <c r="U250" s="3">
        <v>3500</v>
      </c>
      <c r="V250" s="3">
        <v>1500</v>
      </c>
      <c r="W250" s="3">
        <v>1500</v>
      </c>
      <c r="X250" s="3">
        <v>1200</v>
      </c>
      <c r="Y250" s="3">
        <v>2500</v>
      </c>
      <c r="Z250" s="3">
        <v>900</v>
      </c>
      <c r="AA250" s="3">
        <f t="shared" si="9"/>
        <v>14000</v>
      </c>
      <c r="AB250" s="3">
        <f t="shared" si="10"/>
        <v>5000</v>
      </c>
      <c r="AC250" s="3">
        <f t="shared" si="11"/>
        <v>19000</v>
      </c>
    </row>
    <row r="251" spans="1:29" x14ac:dyDescent="0.25">
      <c r="A251" t="s">
        <v>21</v>
      </c>
      <c r="B251" s="26" t="s">
        <v>497</v>
      </c>
      <c r="C251" t="s">
        <v>498</v>
      </c>
      <c r="D251" t="s">
        <v>496</v>
      </c>
      <c r="E251" s="3">
        <v>1950</v>
      </c>
      <c r="F251" s="3">
        <v>0</v>
      </c>
      <c r="G251" s="3">
        <v>975</v>
      </c>
      <c r="H251" s="3">
        <v>0</v>
      </c>
      <c r="I251" s="3">
        <v>975</v>
      </c>
      <c r="J251" s="3">
        <v>0</v>
      </c>
      <c r="K251" s="3">
        <v>975</v>
      </c>
      <c r="L251" s="3">
        <v>1950</v>
      </c>
      <c r="M251" s="3">
        <v>1200</v>
      </c>
      <c r="N251" s="3">
        <v>975</v>
      </c>
      <c r="O251" s="3">
        <v>1500</v>
      </c>
      <c r="P251" s="3">
        <v>975</v>
      </c>
      <c r="Q251" s="3">
        <v>975</v>
      </c>
      <c r="R251" s="3">
        <v>975</v>
      </c>
      <c r="S251" s="3">
        <v>600</v>
      </c>
      <c r="T251" s="3">
        <v>0</v>
      </c>
      <c r="U251" s="3">
        <v>600</v>
      </c>
      <c r="V251" s="3">
        <v>1200</v>
      </c>
      <c r="W251" s="3">
        <v>700</v>
      </c>
      <c r="X251" s="3">
        <v>2475</v>
      </c>
      <c r="Y251" s="3">
        <v>700</v>
      </c>
      <c r="Z251" s="3">
        <v>0</v>
      </c>
      <c r="AA251" s="3">
        <f t="shared" si="9"/>
        <v>11150</v>
      </c>
      <c r="AB251" s="3">
        <f t="shared" si="10"/>
        <v>8550</v>
      </c>
      <c r="AC251" s="3">
        <f t="shared" si="11"/>
        <v>19700</v>
      </c>
    </row>
    <row r="252" spans="1:29" x14ac:dyDescent="0.25">
      <c r="A252" s="7" t="s">
        <v>1071</v>
      </c>
      <c r="B252" s="1" t="s">
        <v>513</v>
      </c>
      <c r="C252" t="s">
        <v>514</v>
      </c>
      <c r="D252" t="s">
        <v>496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100</v>
      </c>
      <c r="Z252" s="3">
        <v>0</v>
      </c>
      <c r="AA252" s="3">
        <f t="shared" si="9"/>
        <v>100</v>
      </c>
      <c r="AB252" s="3">
        <f t="shared" si="10"/>
        <v>0</v>
      </c>
      <c r="AC252" s="3">
        <f t="shared" si="11"/>
        <v>100</v>
      </c>
    </row>
    <row r="253" spans="1:29" x14ac:dyDescent="0.25">
      <c r="A253" t="s">
        <v>17</v>
      </c>
      <c r="B253" t="s">
        <v>388</v>
      </c>
      <c r="C253" t="s">
        <v>389</v>
      </c>
      <c r="D253" t="s">
        <v>390</v>
      </c>
      <c r="E253" s="3">
        <v>0</v>
      </c>
      <c r="F253" s="3">
        <v>0</v>
      </c>
      <c r="G253" s="3">
        <v>100</v>
      </c>
      <c r="H253" s="3">
        <v>0</v>
      </c>
      <c r="I253" s="3">
        <v>200</v>
      </c>
      <c r="J253" s="3">
        <v>0</v>
      </c>
      <c r="K253" s="3">
        <v>100</v>
      </c>
      <c r="L253" s="3">
        <v>0</v>
      </c>
      <c r="M253" s="3">
        <v>100</v>
      </c>
      <c r="N253" s="3">
        <v>0</v>
      </c>
      <c r="O253" s="3">
        <v>0</v>
      </c>
      <c r="P253" s="3">
        <v>100</v>
      </c>
      <c r="Q253" s="3">
        <v>0</v>
      </c>
      <c r="R253" s="3">
        <v>200</v>
      </c>
      <c r="S253" s="3">
        <v>100</v>
      </c>
      <c r="T253" s="3">
        <v>100</v>
      </c>
      <c r="U253" s="3">
        <v>100</v>
      </c>
      <c r="V253" s="3">
        <v>100</v>
      </c>
      <c r="W253" s="3">
        <v>100</v>
      </c>
      <c r="X253" s="3">
        <v>0</v>
      </c>
      <c r="Y253" s="3">
        <v>100</v>
      </c>
      <c r="Z253" s="3">
        <v>0</v>
      </c>
      <c r="AA253" s="3">
        <f t="shared" si="9"/>
        <v>900</v>
      </c>
      <c r="AB253" s="3">
        <f t="shared" si="10"/>
        <v>500</v>
      </c>
      <c r="AC253" s="3">
        <f t="shared" si="11"/>
        <v>1400</v>
      </c>
    </row>
    <row r="254" spans="1:29" x14ac:dyDescent="0.25">
      <c r="A254" s="7" t="s">
        <v>1071</v>
      </c>
      <c r="B254" t="s">
        <v>391</v>
      </c>
      <c r="C254" t="s">
        <v>392</v>
      </c>
      <c r="D254" s="7" t="s">
        <v>390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100</v>
      </c>
      <c r="V254" s="3">
        <v>0</v>
      </c>
      <c r="W254" s="3">
        <v>100</v>
      </c>
      <c r="X254" s="3">
        <v>0</v>
      </c>
      <c r="Y254" s="3">
        <v>100</v>
      </c>
      <c r="Z254" s="3">
        <v>0</v>
      </c>
      <c r="AA254" s="3">
        <f t="shared" si="9"/>
        <v>300</v>
      </c>
      <c r="AB254" s="3">
        <f t="shared" si="10"/>
        <v>0</v>
      </c>
      <c r="AC254" s="3">
        <f t="shared" si="11"/>
        <v>300</v>
      </c>
    </row>
    <row r="255" spans="1:29" x14ac:dyDescent="0.25">
      <c r="A255" t="s">
        <v>21</v>
      </c>
      <c r="B255" s="26" t="s">
        <v>867</v>
      </c>
      <c r="C255" t="s">
        <v>868</v>
      </c>
      <c r="D255" t="s">
        <v>866</v>
      </c>
      <c r="E255" s="3">
        <v>0</v>
      </c>
      <c r="F255" s="3">
        <v>0</v>
      </c>
      <c r="G255" s="3">
        <v>1000</v>
      </c>
      <c r="H255" s="3">
        <v>0</v>
      </c>
      <c r="I255" s="3">
        <v>600</v>
      </c>
      <c r="J255" s="3">
        <v>0</v>
      </c>
      <c r="K255" s="3" t="s">
        <v>1157</v>
      </c>
      <c r="L255" s="3">
        <v>0</v>
      </c>
      <c r="M255" s="3" t="s">
        <v>1157</v>
      </c>
      <c r="N255" s="3">
        <v>0</v>
      </c>
      <c r="O255" s="3">
        <v>0</v>
      </c>
      <c r="P255" s="3">
        <v>1000</v>
      </c>
      <c r="Q255" s="3">
        <v>0</v>
      </c>
      <c r="R255" s="3">
        <v>600</v>
      </c>
      <c r="S255" s="3">
        <v>100</v>
      </c>
      <c r="T255" s="3">
        <v>0</v>
      </c>
      <c r="U255" s="3">
        <v>100</v>
      </c>
      <c r="V255" s="3">
        <v>0</v>
      </c>
      <c r="W255" s="3">
        <v>0</v>
      </c>
      <c r="X255" s="3">
        <v>0</v>
      </c>
      <c r="Y255" s="3">
        <v>100</v>
      </c>
      <c r="Z255" s="3">
        <v>0</v>
      </c>
      <c r="AA255" s="3">
        <f t="shared" si="9"/>
        <v>1900</v>
      </c>
      <c r="AB255" s="3">
        <f t="shared" si="10"/>
        <v>1600</v>
      </c>
      <c r="AC255" s="3">
        <f t="shared" si="11"/>
        <v>3500</v>
      </c>
    </row>
    <row r="256" spans="1:29" x14ac:dyDescent="0.25">
      <c r="A256" t="s">
        <v>17</v>
      </c>
      <c r="B256" t="s">
        <v>864</v>
      </c>
      <c r="C256" t="s">
        <v>865</v>
      </c>
      <c r="D256" t="s">
        <v>866</v>
      </c>
      <c r="E256" s="3">
        <v>0</v>
      </c>
      <c r="F256" s="3">
        <v>0</v>
      </c>
      <c r="G256" s="3">
        <v>800</v>
      </c>
      <c r="H256" s="3">
        <v>0</v>
      </c>
      <c r="I256" s="3">
        <v>975</v>
      </c>
      <c r="J256" s="3">
        <v>0</v>
      </c>
      <c r="K256" s="3">
        <v>500</v>
      </c>
      <c r="L256" s="3">
        <v>0</v>
      </c>
      <c r="M256" s="3">
        <v>1300</v>
      </c>
      <c r="N256" s="3">
        <v>0</v>
      </c>
      <c r="O256" s="3">
        <v>975</v>
      </c>
      <c r="P256" s="3">
        <v>1775</v>
      </c>
      <c r="Q256" s="3">
        <v>300</v>
      </c>
      <c r="R256" s="3">
        <v>0</v>
      </c>
      <c r="S256" s="3">
        <v>600</v>
      </c>
      <c r="T256" s="3">
        <v>500</v>
      </c>
      <c r="U256" s="3">
        <v>600</v>
      </c>
      <c r="V256" s="3">
        <v>2275</v>
      </c>
      <c r="W256" s="3">
        <v>700</v>
      </c>
      <c r="X256" s="3">
        <v>0</v>
      </c>
      <c r="Y256" s="3">
        <v>2540</v>
      </c>
      <c r="Z256" s="3">
        <v>300</v>
      </c>
      <c r="AA256" s="3">
        <f t="shared" si="9"/>
        <v>9290</v>
      </c>
      <c r="AB256" s="3">
        <f t="shared" si="10"/>
        <v>4850</v>
      </c>
      <c r="AC256" s="3">
        <f t="shared" si="11"/>
        <v>14140</v>
      </c>
    </row>
    <row r="257" spans="1:29" x14ac:dyDescent="0.25">
      <c r="A257" t="s">
        <v>30</v>
      </c>
      <c r="B257" t="s">
        <v>869</v>
      </c>
      <c r="C257" t="s">
        <v>870</v>
      </c>
      <c r="D257" s="10" t="s">
        <v>866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100</v>
      </c>
      <c r="V257" s="3">
        <v>0</v>
      </c>
      <c r="W257" s="3">
        <v>100</v>
      </c>
      <c r="X257" s="3">
        <v>0</v>
      </c>
      <c r="Y257" s="3">
        <v>100</v>
      </c>
      <c r="Z257" s="3">
        <v>0</v>
      </c>
      <c r="AA257" s="3">
        <f t="shared" si="9"/>
        <v>300</v>
      </c>
      <c r="AB257" s="3">
        <f t="shared" si="10"/>
        <v>0</v>
      </c>
      <c r="AC257" s="3">
        <f t="shared" si="11"/>
        <v>300</v>
      </c>
    </row>
    <row r="258" spans="1:29" x14ac:dyDescent="0.25">
      <c r="A258" t="s">
        <v>1158</v>
      </c>
      <c r="B258" s="1" t="s">
        <v>879</v>
      </c>
      <c r="C258" t="s">
        <v>880</v>
      </c>
      <c r="D258" t="s">
        <v>873</v>
      </c>
      <c r="E258" s="3">
        <v>0</v>
      </c>
      <c r="F258" s="3">
        <v>0</v>
      </c>
      <c r="G258" s="3">
        <v>100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100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f t="shared" si="9"/>
        <v>100</v>
      </c>
      <c r="AB258" s="3">
        <f t="shared" si="10"/>
        <v>100</v>
      </c>
      <c r="AC258" s="3">
        <f t="shared" si="11"/>
        <v>200</v>
      </c>
    </row>
    <row r="259" spans="1:29" x14ac:dyDescent="0.25">
      <c r="A259" t="s">
        <v>37</v>
      </c>
      <c r="B259" t="s">
        <v>876</v>
      </c>
      <c r="C259" t="s">
        <v>877</v>
      </c>
      <c r="D259" t="s">
        <v>873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100</v>
      </c>
      <c r="P259" s="3">
        <v>0</v>
      </c>
      <c r="Q259" s="3">
        <v>100</v>
      </c>
      <c r="R259" s="3">
        <v>0</v>
      </c>
      <c r="S259" s="3">
        <v>100</v>
      </c>
      <c r="T259" s="3">
        <v>0</v>
      </c>
      <c r="U259" s="3">
        <v>100</v>
      </c>
      <c r="V259" s="3">
        <v>0</v>
      </c>
      <c r="W259" s="3">
        <v>100</v>
      </c>
      <c r="X259" s="3">
        <v>100</v>
      </c>
      <c r="Y259" s="3">
        <v>200</v>
      </c>
      <c r="Z259" s="3">
        <v>100</v>
      </c>
      <c r="AA259" s="3">
        <f t="shared" ref="AA259:AA322" si="12">IF(ISNUMBER(E259),E259,0)+IF(ISNUMBER(G259),G259,0)+IF(ISNUMBER(I259),I259,0)+IF(ISNUMBER(K259),K259,0)+IF(ISNUMBER(M259),M259,0)+IF(ISNUMBER(O259),O259,0)+IF(ISNUMBER(Q259),Q259,0)+IF(ISNUMBER(S259),S259,0)+IF(ISNUMBER(U259),U259,0)+IF(ISNUMBER(W259),W259,0)+IF(ISNUMBER(Y259),Y259,0)</f>
        <v>700</v>
      </c>
      <c r="AB259" s="3">
        <f t="shared" ref="AB259:AB322" si="13">IF(ISNUMBER(F259),F259,0)+IF(ISNUMBER(H259),H259,0)+IF(ISNUMBER(J259),J259,0)+IF(ISNUMBER(L259),L259,0)+IF(ISNUMBER(N259),N259,0)+IF(ISNUMBER(P259),P259,0)+IF(ISNUMBER(R259),R259,0)+IF(ISNUMBER(T259),T259,0)+IF(ISNUMBER(V259),V259,0)+IF(ISNUMBER(X259),X259,0)+IF(ISNUMBER(Z259),Z259,0)</f>
        <v>200</v>
      </c>
      <c r="AC259" s="3">
        <f t="shared" ref="AC259:AC322" si="14">AA259+AB259</f>
        <v>900</v>
      </c>
    </row>
    <row r="260" spans="1:29" x14ac:dyDescent="0.25">
      <c r="A260" t="s">
        <v>17</v>
      </c>
      <c r="B260" t="s">
        <v>874</v>
      </c>
      <c r="C260" t="s">
        <v>875</v>
      </c>
      <c r="D260" t="s">
        <v>873</v>
      </c>
      <c r="E260" s="3">
        <v>0</v>
      </c>
      <c r="F260" s="3">
        <v>0</v>
      </c>
      <c r="G260" s="3">
        <v>100</v>
      </c>
      <c r="H260" s="3">
        <v>0</v>
      </c>
      <c r="I260" s="3">
        <v>975</v>
      </c>
      <c r="J260" s="3">
        <v>0</v>
      </c>
      <c r="K260" s="3">
        <v>100</v>
      </c>
      <c r="L260" s="3">
        <v>0</v>
      </c>
      <c r="M260" s="3">
        <v>800</v>
      </c>
      <c r="N260" s="3">
        <v>0</v>
      </c>
      <c r="O260" s="3">
        <v>300</v>
      </c>
      <c r="P260" s="3">
        <v>1075</v>
      </c>
      <c r="Q260" s="3">
        <v>0</v>
      </c>
      <c r="R260" s="3">
        <v>0</v>
      </c>
      <c r="S260" s="3">
        <v>700</v>
      </c>
      <c r="T260" s="3">
        <v>100</v>
      </c>
      <c r="U260" s="3">
        <v>700</v>
      </c>
      <c r="V260" s="3">
        <v>800</v>
      </c>
      <c r="W260" s="3">
        <v>400</v>
      </c>
      <c r="X260" s="3">
        <v>300</v>
      </c>
      <c r="Y260" s="3">
        <v>400</v>
      </c>
      <c r="Z260" s="3">
        <v>0</v>
      </c>
      <c r="AA260" s="3">
        <f t="shared" si="12"/>
        <v>4475</v>
      </c>
      <c r="AB260" s="3">
        <f t="shared" si="13"/>
        <v>2275</v>
      </c>
      <c r="AC260" s="3">
        <f t="shared" si="14"/>
        <v>6750</v>
      </c>
    </row>
    <row r="261" spans="1:29" x14ac:dyDescent="0.25">
      <c r="A261" s="7" t="s">
        <v>309</v>
      </c>
      <c r="B261" t="s">
        <v>881</v>
      </c>
      <c r="C261" t="s">
        <v>882</v>
      </c>
      <c r="D261" t="s">
        <v>873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300</v>
      </c>
      <c r="T261" s="3">
        <v>0</v>
      </c>
      <c r="U261" s="3" t="s">
        <v>1157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f t="shared" si="12"/>
        <v>300</v>
      </c>
      <c r="AB261" s="3">
        <f t="shared" si="13"/>
        <v>0</v>
      </c>
      <c r="AC261" s="3">
        <f t="shared" si="14"/>
        <v>300</v>
      </c>
    </row>
    <row r="262" spans="1:29" x14ac:dyDescent="0.25">
      <c r="A262" s="7" t="s">
        <v>1071</v>
      </c>
      <c r="B262" s="1" t="s">
        <v>878</v>
      </c>
      <c r="C262" t="s">
        <v>46</v>
      </c>
      <c r="D262" t="s">
        <v>873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100</v>
      </c>
      <c r="Z262" s="3">
        <v>0</v>
      </c>
      <c r="AA262" s="3">
        <f t="shared" si="12"/>
        <v>100</v>
      </c>
      <c r="AB262" s="3">
        <f t="shared" si="13"/>
        <v>0</v>
      </c>
      <c r="AC262" s="3">
        <f t="shared" si="14"/>
        <v>100</v>
      </c>
    </row>
    <row r="263" spans="1:29" x14ac:dyDescent="0.25">
      <c r="A263" s="7" t="s">
        <v>309</v>
      </c>
      <c r="B263" t="s">
        <v>883</v>
      </c>
      <c r="C263" t="s">
        <v>884</v>
      </c>
      <c r="D263" t="s">
        <v>873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 t="s">
        <v>1157</v>
      </c>
      <c r="T263" s="3">
        <v>0</v>
      </c>
      <c r="U263" s="3">
        <v>100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f t="shared" si="12"/>
        <v>100</v>
      </c>
      <c r="AB263" s="3">
        <f t="shared" si="13"/>
        <v>0</v>
      </c>
      <c r="AC263" s="3">
        <f t="shared" si="14"/>
        <v>100</v>
      </c>
    </row>
    <row r="264" spans="1:29" x14ac:dyDescent="0.25">
      <c r="A264" t="s">
        <v>21</v>
      </c>
      <c r="B264" s="26" t="s">
        <v>871</v>
      </c>
      <c r="C264" t="s">
        <v>872</v>
      </c>
      <c r="D264" t="s">
        <v>873</v>
      </c>
      <c r="E264" s="3">
        <v>975</v>
      </c>
      <c r="F264" s="3">
        <v>0</v>
      </c>
      <c r="G264" s="3">
        <v>975</v>
      </c>
      <c r="H264" s="3">
        <v>0</v>
      </c>
      <c r="I264" s="3">
        <v>0</v>
      </c>
      <c r="J264" s="3">
        <v>0</v>
      </c>
      <c r="K264" s="3">
        <v>975</v>
      </c>
      <c r="L264" s="3">
        <v>975</v>
      </c>
      <c r="M264" s="3">
        <v>0</v>
      </c>
      <c r="N264" s="3">
        <v>975</v>
      </c>
      <c r="O264" s="3">
        <v>0</v>
      </c>
      <c r="P264" s="3">
        <v>0</v>
      </c>
      <c r="Q264" s="3">
        <v>0</v>
      </c>
      <c r="R264" s="3">
        <v>975</v>
      </c>
      <c r="S264" s="3">
        <v>300</v>
      </c>
      <c r="T264" s="3">
        <v>0</v>
      </c>
      <c r="U264" s="3">
        <v>300</v>
      </c>
      <c r="V264" s="3">
        <v>0</v>
      </c>
      <c r="W264" s="3">
        <v>600</v>
      </c>
      <c r="X264" s="3">
        <v>0</v>
      </c>
      <c r="Y264" s="3">
        <v>600</v>
      </c>
      <c r="Z264" s="3">
        <v>0</v>
      </c>
      <c r="AA264" s="3">
        <f t="shared" si="12"/>
        <v>4725</v>
      </c>
      <c r="AB264" s="3">
        <f t="shared" si="13"/>
        <v>2925</v>
      </c>
      <c r="AC264" s="3">
        <f t="shared" si="14"/>
        <v>7650</v>
      </c>
    </row>
    <row r="265" spans="1:29" x14ac:dyDescent="0.25">
      <c r="A265" t="s">
        <v>37</v>
      </c>
      <c r="B265" s="1" t="s">
        <v>479</v>
      </c>
      <c r="C265" t="s">
        <v>480</v>
      </c>
      <c r="D265" t="s">
        <v>476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100</v>
      </c>
      <c r="Z265" s="3">
        <v>0</v>
      </c>
      <c r="AA265" s="3">
        <f t="shared" si="12"/>
        <v>100</v>
      </c>
      <c r="AB265" s="3">
        <f t="shared" si="13"/>
        <v>0</v>
      </c>
      <c r="AC265" s="3">
        <f t="shared" si="14"/>
        <v>100</v>
      </c>
    </row>
    <row r="266" spans="1:29" x14ac:dyDescent="0.25">
      <c r="A266" t="s">
        <v>17</v>
      </c>
      <c r="B266" t="s">
        <v>477</v>
      </c>
      <c r="C266" t="s">
        <v>478</v>
      </c>
      <c r="D266" t="s">
        <v>476</v>
      </c>
      <c r="E266" s="3">
        <v>0</v>
      </c>
      <c r="F266" s="3">
        <v>0</v>
      </c>
      <c r="G266" s="3">
        <v>1200</v>
      </c>
      <c r="H266" s="3">
        <v>0</v>
      </c>
      <c r="I266" s="3">
        <v>400</v>
      </c>
      <c r="J266" s="3">
        <v>0</v>
      </c>
      <c r="K266" s="3">
        <v>200</v>
      </c>
      <c r="L266" s="3">
        <v>0</v>
      </c>
      <c r="M266" s="3">
        <v>300</v>
      </c>
      <c r="N266" s="3">
        <v>0</v>
      </c>
      <c r="O266" s="3">
        <v>0</v>
      </c>
      <c r="P266" s="3">
        <v>1200</v>
      </c>
      <c r="Q266" s="3">
        <v>0</v>
      </c>
      <c r="R266" s="3">
        <v>400</v>
      </c>
      <c r="S266" s="3">
        <v>200</v>
      </c>
      <c r="T266" s="3">
        <v>200</v>
      </c>
      <c r="U266" s="3">
        <v>500</v>
      </c>
      <c r="V266" s="3">
        <v>300</v>
      </c>
      <c r="W266" s="3">
        <v>200</v>
      </c>
      <c r="X266" s="3">
        <v>0</v>
      </c>
      <c r="Y266" s="3">
        <v>200</v>
      </c>
      <c r="Z266" s="3">
        <v>0</v>
      </c>
      <c r="AA266" s="3">
        <f t="shared" si="12"/>
        <v>3200</v>
      </c>
      <c r="AB266" s="3">
        <f t="shared" si="13"/>
        <v>2100</v>
      </c>
      <c r="AC266" s="3">
        <f t="shared" si="14"/>
        <v>5300</v>
      </c>
    </row>
    <row r="267" spans="1:29" x14ac:dyDescent="0.25">
      <c r="A267" t="s">
        <v>30</v>
      </c>
      <c r="B267" s="1" t="s">
        <v>481</v>
      </c>
      <c r="C267" t="s">
        <v>482</v>
      </c>
      <c r="D267" t="s">
        <v>476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100</v>
      </c>
      <c r="Z267" s="3">
        <v>0</v>
      </c>
      <c r="AA267" s="3">
        <f t="shared" si="12"/>
        <v>100</v>
      </c>
      <c r="AB267" s="3">
        <f t="shared" si="13"/>
        <v>0</v>
      </c>
      <c r="AC267" s="3">
        <f t="shared" si="14"/>
        <v>100</v>
      </c>
    </row>
    <row r="268" spans="1:29" x14ac:dyDescent="0.25">
      <c r="A268" t="s">
        <v>21</v>
      </c>
      <c r="B268" s="26" t="s">
        <v>474</v>
      </c>
      <c r="C268" t="s">
        <v>475</v>
      </c>
      <c r="D268" t="s">
        <v>476</v>
      </c>
      <c r="E268" s="3">
        <v>975</v>
      </c>
      <c r="F268" s="3">
        <v>0</v>
      </c>
      <c r="G268" s="3">
        <v>975</v>
      </c>
      <c r="H268" s="3">
        <v>0</v>
      </c>
      <c r="I268" s="3">
        <v>975</v>
      </c>
      <c r="J268" s="3">
        <v>0</v>
      </c>
      <c r="K268" s="3">
        <v>975</v>
      </c>
      <c r="L268" s="3">
        <v>975</v>
      </c>
      <c r="M268" s="3">
        <v>975</v>
      </c>
      <c r="N268" s="3">
        <v>975</v>
      </c>
      <c r="O268" s="3">
        <v>0</v>
      </c>
      <c r="P268" s="3">
        <v>975</v>
      </c>
      <c r="Q268" s="3">
        <v>0</v>
      </c>
      <c r="R268" s="3">
        <v>975</v>
      </c>
      <c r="S268" s="3">
        <v>600</v>
      </c>
      <c r="T268" s="3">
        <v>975</v>
      </c>
      <c r="U268" s="3">
        <v>600</v>
      </c>
      <c r="V268" s="3">
        <v>0</v>
      </c>
      <c r="W268" s="3">
        <v>600</v>
      </c>
      <c r="X268" s="3">
        <v>0</v>
      </c>
      <c r="Y268" s="3">
        <v>1170</v>
      </c>
      <c r="Z268" s="3">
        <v>0</v>
      </c>
      <c r="AA268" s="3">
        <f t="shared" si="12"/>
        <v>7845</v>
      </c>
      <c r="AB268" s="3">
        <f t="shared" si="13"/>
        <v>4875</v>
      </c>
      <c r="AC268" s="3">
        <f t="shared" si="14"/>
        <v>12720</v>
      </c>
    </row>
    <row r="269" spans="1:29" x14ac:dyDescent="0.25">
      <c r="A269" t="s">
        <v>17</v>
      </c>
      <c r="B269" t="s">
        <v>806</v>
      </c>
      <c r="C269" t="s">
        <v>807</v>
      </c>
      <c r="D269" t="s">
        <v>808</v>
      </c>
      <c r="E269" s="3">
        <v>0</v>
      </c>
      <c r="F269" s="3">
        <v>0</v>
      </c>
      <c r="G269" s="3">
        <v>300</v>
      </c>
      <c r="H269" s="3">
        <v>0</v>
      </c>
      <c r="I269" s="3">
        <v>200</v>
      </c>
      <c r="J269" s="3">
        <v>0</v>
      </c>
      <c r="K269" s="3">
        <v>100</v>
      </c>
      <c r="L269" s="3">
        <v>0</v>
      </c>
      <c r="M269" s="3">
        <v>200</v>
      </c>
      <c r="N269" s="3">
        <v>0</v>
      </c>
      <c r="O269" s="3">
        <v>500</v>
      </c>
      <c r="P269" s="3">
        <v>300</v>
      </c>
      <c r="Q269" s="3">
        <v>200</v>
      </c>
      <c r="R269" s="3">
        <v>200</v>
      </c>
      <c r="S269" s="3">
        <v>400</v>
      </c>
      <c r="T269" s="3">
        <v>100</v>
      </c>
      <c r="U269" s="3">
        <v>1300</v>
      </c>
      <c r="V269" s="3">
        <v>200</v>
      </c>
      <c r="W269" s="3">
        <v>300</v>
      </c>
      <c r="X269" s="3">
        <v>500</v>
      </c>
      <c r="Y269" s="3">
        <v>1670</v>
      </c>
      <c r="Z269" s="3">
        <v>200</v>
      </c>
      <c r="AA269" s="3">
        <f t="shared" si="12"/>
        <v>5170</v>
      </c>
      <c r="AB269" s="3">
        <f t="shared" si="13"/>
        <v>1500</v>
      </c>
      <c r="AC269" s="3">
        <f t="shared" si="14"/>
        <v>6670</v>
      </c>
    </row>
    <row r="270" spans="1:29" x14ac:dyDescent="0.25">
      <c r="A270" t="s">
        <v>21</v>
      </c>
      <c r="B270" s="26" t="s">
        <v>809</v>
      </c>
      <c r="C270" t="s">
        <v>810</v>
      </c>
      <c r="D270" t="s">
        <v>808</v>
      </c>
      <c r="E270" s="3">
        <v>0</v>
      </c>
      <c r="F270" s="3">
        <v>0</v>
      </c>
      <c r="G270" s="3">
        <v>300</v>
      </c>
      <c r="H270" s="3">
        <v>0</v>
      </c>
      <c r="I270" s="3">
        <v>100</v>
      </c>
      <c r="J270" s="3">
        <v>0</v>
      </c>
      <c r="K270" s="3">
        <v>100</v>
      </c>
      <c r="L270" s="3">
        <v>0</v>
      </c>
      <c r="M270" s="3">
        <v>100</v>
      </c>
      <c r="N270" s="3">
        <v>0</v>
      </c>
      <c r="O270" s="3" t="s">
        <v>1157</v>
      </c>
      <c r="P270" s="3">
        <v>300</v>
      </c>
      <c r="Q270" s="3">
        <v>0</v>
      </c>
      <c r="R270" s="3">
        <v>100</v>
      </c>
      <c r="S270" s="3">
        <v>0</v>
      </c>
      <c r="T270" s="3">
        <v>100</v>
      </c>
      <c r="U270" s="3">
        <v>0</v>
      </c>
      <c r="V270" s="3">
        <v>100</v>
      </c>
      <c r="W270" s="3">
        <v>0</v>
      </c>
      <c r="X270" s="3">
        <v>0</v>
      </c>
      <c r="Y270" s="3">
        <v>100</v>
      </c>
      <c r="Z270" s="3">
        <v>0</v>
      </c>
      <c r="AA270" s="3">
        <f t="shared" si="12"/>
        <v>700</v>
      </c>
      <c r="AB270" s="3">
        <f t="shared" si="13"/>
        <v>600</v>
      </c>
      <c r="AC270" s="3">
        <f t="shared" si="14"/>
        <v>1300</v>
      </c>
    </row>
    <row r="271" spans="1:29" x14ac:dyDescent="0.25">
      <c r="A271" t="s">
        <v>21</v>
      </c>
      <c r="B271" s="26" t="s">
        <v>811</v>
      </c>
      <c r="C271" t="s">
        <v>812</v>
      </c>
      <c r="D271" t="s">
        <v>808</v>
      </c>
      <c r="E271" s="3">
        <v>0</v>
      </c>
      <c r="F271" s="3">
        <v>0</v>
      </c>
      <c r="G271" s="3">
        <v>0</v>
      </c>
      <c r="H271" s="3">
        <v>0</v>
      </c>
      <c r="I271" s="3">
        <v>100</v>
      </c>
      <c r="J271" s="3">
        <v>0</v>
      </c>
      <c r="K271" s="3">
        <v>100</v>
      </c>
      <c r="L271" s="3">
        <v>0</v>
      </c>
      <c r="M271" s="3">
        <v>100</v>
      </c>
      <c r="N271" s="3">
        <v>0</v>
      </c>
      <c r="O271" s="3" t="s">
        <v>1157</v>
      </c>
      <c r="P271" s="3">
        <v>0</v>
      </c>
      <c r="Q271" s="3">
        <v>0</v>
      </c>
      <c r="R271" s="3">
        <v>100</v>
      </c>
      <c r="S271" s="3">
        <v>0</v>
      </c>
      <c r="T271" s="3">
        <v>100</v>
      </c>
      <c r="U271" s="3">
        <v>0</v>
      </c>
      <c r="V271" s="3">
        <v>100</v>
      </c>
      <c r="W271" s="3">
        <v>0</v>
      </c>
      <c r="X271" s="3">
        <v>0</v>
      </c>
      <c r="Y271" s="3">
        <v>100</v>
      </c>
      <c r="Z271" s="3">
        <v>0</v>
      </c>
      <c r="AA271" s="3">
        <f t="shared" si="12"/>
        <v>400</v>
      </c>
      <c r="AB271" s="3">
        <f t="shared" si="13"/>
        <v>300</v>
      </c>
      <c r="AC271" s="3">
        <f t="shared" si="14"/>
        <v>700</v>
      </c>
    </row>
    <row r="272" spans="1:29" x14ac:dyDescent="0.25">
      <c r="A272" t="s">
        <v>17</v>
      </c>
      <c r="B272" t="s">
        <v>742</v>
      </c>
      <c r="C272" t="s">
        <v>743</v>
      </c>
      <c r="D272" t="s">
        <v>744</v>
      </c>
      <c r="E272" s="3">
        <v>0</v>
      </c>
      <c r="F272" s="3">
        <v>0</v>
      </c>
      <c r="G272" s="3">
        <v>100</v>
      </c>
      <c r="H272" s="3">
        <v>0</v>
      </c>
      <c r="I272" s="3">
        <v>200</v>
      </c>
      <c r="J272" s="3">
        <v>0</v>
      </c>
      <c r="K272" s="3">
        <v>200</v>
      </c>
      <c r="L272" s="3">
        <v>0</v>
      </c>
      <c r="M272" s="3">
        <v>600</v>
      </c>
      <c r="N272" s="3">
        <v>0</v>
      </c>
      <c r="O272" s="3">
        <v>400</v>
      </c>
      <c r="P272" s="3">
        <v>100</v>
      </c>
      <c r="Q272" s="3">
        <v>400</v>
      </c>
      <c r="R272" s="3">
        <v>200</v>
      </c>
      <c r="S272" s="3">
        <v>200</v>
      </c>
      <c r="T272" s="3">
        <v>200</v>
      </c>
      <c r="U272" s="3">
        <v>800</v>
      </c>
      <c r="V272" s="3">
        <v>600</v>
      </c>
      <c r="W272" s="3">
        <v>200</v>
      </c>
      <c r="X272" s="3">
        <v>400</v>
      </c>
      <c r="Y272" s="3">
        <v>300</v>
      </c>
      <c r="Z272" s="3">
        <v>400</v>
      </c>
      <c r="AA272" s="3">
        <f t="shared" si="12"/>
        <v>3400</v>
      </c>
      <c r="AB272" s="3">
        <f t="shared" si="13"/>
        <v>1900</v>
      </c>
      <c r="AC272" s="3">
        <f t="shared" si="14"/>
        <v>5300</v>
      </c>
    </row>
    <row r="273" spans="1:29" x14ac:dyDescent="0.25">
      <c r="A273" t="s">
        <v>37</v>
      </c>
      <c r="B273" t="s">
        <v>745</v>
      </c>
      <c r="C273" t="s">
        <v>746</v>
      </c>
      <c r="D273" t="s">
        <v>744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100</v>
      </c>
      <c r="P273" s="3">
        <v>0</v>
      </c>
      <c r="Q273" s="3">
        <v>100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100</v>
      </c>
      <c r="Y273" s="3">
        <v>100</v>
      </c>
      <c r="Z273" s="3">
        <v>100</v>
      </c>
      <c r="AA273" s="3">
        <f t="shared" si="12"/>
        <v>300</v>
      </c>
      <c r="AB273" s="3">
        <f t="shared" si="13"/>
        <v>200</v>
      </c>
      <c r="AC273" s="3">
        <f t="shared" si="14"/>
        <v>500</v>
      </c>
    </row>
    <row r="274" spans="1:29" x14ac:dyDescent="0.25">
      <c r="A274" t="s">
        <v>1071</v>
      </c>
      <c r="B274" t="s">
        <v>1080</v>
      </c>
      <c r="C274" t="s">
        <v>1081</v>
      </c>
      <c r="D274" s="7" t="s">
        <v>601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f t="shared" si="12"/>
        <v>0</v>
      </c>
      <c r="AB274" s="3">
        <f t="shared" si="13"/>
        <v>0</v>
      </c>
      <c r="AC274" s="3">
        <f t="shared" si="14"/>
        <v>0</v>
      </c>
    </row>
    <row r="275" spans="1:29" x14ac:dyDescent="0.25">
      <c r="A275" t="s">
        <v>17</v>
      </c>
      <c r="B275" t="s">
        <v>599</v>
      </c>
      <c r="C275" t="s">
        <v>600</v>
      </c>
      <c r="D275" t="s">
        <v>601</v>
      </c>
      <c r="E275" s="3">
        <v>0</v>
      </c>
      <c r="F275" s="3">
        <v>0</v>
      </c>
      <c r="G275" s="3">
        <v>300</v>
      </c>
      <c r="H275" s="3">
        <v>0</v>
      </c>
      <c r="I275" s="3">
        <v>200</v>
      </c>
      <c r="J275" s="3">
        <v>0</v>
      </c>
      <c r="K275" s="3">
        <v>100</v>
      </c>
      <c r="L275" s="3">
        <v>0</v>
      </c>
      <c r="M275" s="3">
        <v>200</v>
      </c>
      <c r="N275" s="3">
        <v>0</v>
      </c>
      <c r="O275" s="3">
        <v>0</v>
      </c>
      <c r="P275" s="3">
        <v>300</v>
      </c>
      <c r="Q275" s="3">
        <v>0</v>
      </c>
      <c r="R275" s="3">
        <v>200</v>
      </c>
      <c r="S275" s="3">
        <v>400</v>
      </c>
      <c r="T275" s="3">
        <v>100</v>
      </c>
      <c r="U275" s="3">
        <v>400</v>
      </c>
      <c r="V275" s="3">
        <v>200</v>
      </c>
      <c r="W275" s="3">
        <v>400</v>
      </c>
      <c r="X275" s="3">
        <v>0</v>
      </c>
      <c r="Y275" s="3">
        <v>400</v>
      </c>
      <c r="Z275" s="3">
        <v>0</v>
      </c>
      <c r="AA275" s="3">
        <f t="shared" si="12"/>
        <v>2400</v>
      </c>
      <c r="AB275" s="3">
        <f t="shared" si="13"/>
        <v>800</v>
      </c>
      <c r="AC275" s="3">
        <f t="shared" si="14"/>
        <v>3200</v>
      </c>
    </row>
    <row r="276" spans="1:29" x14ac:dyDescent="0.25">
      <c r="A276" t="s">
        <v>21</v>
      </c>
      <c r="B276" s="26" t="s">
        <v>602</v>
      </c>
      <c r="C276" t="s">
        <v>603</v>
      </c>
      <c r="D276" t="s">
        <v>601</v>
      </c>
      <c r="E276" s="3">
        <v>0</v>
      </c>
      <c r="F276" s="3">
        <v>0</v>
      </c>
      <c r="G276" s="3">
        <v>200</v>
      </c>
      <c r="H276" s="3">
        <v>0</v>
      </c>
      <c r="I276" s="3">
        <v>100</v>
      </c>
      <c r="J276" s="3">
        <v>0</v>
      </c>
      <c r="K276" s="3">
        <v>100</v>
      </c>
      <c r="L276" s="3">
        <v>0</v>
      </c>
      <c r="M276" s="3">
        <v>100</v>
      </c>
      <c r="N276" s="3">
        <v>0</v>
      </c>
      <c r="O276" s="3">
        <v>200</v>
      </c>
      <c r="P276" s="3">
        <v>200</v>
      </c>
      <c r="Q276" s="3">
        <v>0</v>
      </c>
      <c r="R276" s="3">
        <v>100</v>
      </c>
      <c r="S276" s="3">
        <v>0</v>
      </c>
      <c r="T276" s="3">
        <v>100</v>
      </c>
      <c r="U276" s="3">
        <v>0</v>
      </c>
      <c r="V276" s="3">
        <v>100</v>
      </c>
      <c r="W276" s="3">
        <v>0</v>
      </c>
      <c r="X276" s="3">
        <v>200</v>
      </c>
      <c r="Y276" s="3">
        <v>100</v>
      </c>
      <c r="Z276" s="3">
        <v>0</v>
      </c>
      <c r="AA276" s="3">
        <f t="shared" si="12"/>
        <v>800</v>
      </c>
      <c r="AB276" s="3">
        <f t="shared" si="13"/>
        <v>700</v>
      </c>
      <c r="AC276" s="3">
        <f t="shared" si="14"/>
        <v>1500</v>
      </c>
    </row>
    <row r="277" spans="1:29" x14ac:dyDescent="0.25">
      <c r="A277" t="s">
        <v>1071</v>
      </c>
      <c r="B277" s="1" t="s">
        <v>1082</v>
      </c>
      <c r="C277" t="s">
        <v>1083</v>
      </c>
      <c r="D277" t="s">
        <v>601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f t="shared" si="12"/>
        <v>0</v>
      </c>
      <c r="AB277" s="3">
        <f t="shared" si="13"/>
        <v>0</v>
      </c>
      <c r="AC277" s="3">
        <f t="shared" si="14"/>
        <v>0</v>
      </c>
    </row>
    <row r="278" spans="1:29" x14ac:dyDescent="0.25">
      <c r="A278" t="s">
        <v>17</v>
      </c>
      <c r="B278" t="s">
        <v>609</v>
      </c>
      <c r="C278" t="s">
        <v>610</v>
      </c>
      <c r="D278" t="s">
        <v>611</v>
      </c>
      <c r="E278" s="3">
        <v>0</v>
      </c>
      <c r="F278" s="3">
        <v>0</v>
      </c>
      <c r="G278" s="3">
        <v>400</v>
      </c>
      <c r="H278" s="3">
        <v>0</v>
      </c>
      <c r="I278" s="3">
        <v>200</v>
      </c>
      <c r="J278" s="3">
        <v>0</v>
      </c>
      <c r="K278" s="3">
        <v>200</v>
      </c>
      <c r="L278" s="3">
        <v>0</v>
      </c>
      <c r="M278" s="3">
        <v>300</v>
      </c>
      <c r="N278" s="3">
        <v>0</v>
      </c>
      <c r="O278" s="3">
        <v>500</v>
      </c>
      <c r="P278" s="3">
        <v>400</v>
      </c>
      <c r="Q278" s="3">
        <v>300</v>
      </c>
      <c r="R278" s="3">
        <v>200</v>
      </c>
      <c r="S278" s="3">
        <v>600</v>
      </c>
      <c r="T278" s="3">
        <v>200</v>
      </c>
      <c r="U278" s="3">
        <v>1100</v>
      </c>
      <c r="V278" s="3">
        <v>300</v>
      </c>
      <c r="W278" s="3">
        <v>600</v>
      </c>
      <c r="X278" s="3">
        <v>500</v>
      </c>
      <c r="Y278" s="3">
        <v>700</v>
      </c>
      <c r="Z278" s="3">
        <v>300</v>
      </c>
      <c r="AA278" s="3">
        <f t="shared" si="12"/>
        <v>4900</v>
      </c>
      <c r="AB278" s="3">
        <f t="shared" si="13"/>
        <v>1900</v>
      </c>
      <c r="AC278" s="3">
        <f t="shared" si="14"/>
        <v>6800</v>
      </c>
    </row>
    <row r="279" spans="1:29" x14ac:dyDescent="0.25">
      <c r="A279" t="s">
        <v>21</v>
      </c>
      <c r="B279" s="26" t="s">
        <v>612</v>
      </c>
      <c r="C279" t="s">
        <v>613</v>
      </c>
      <c r="D279" t="s">
        <v>611</v>
      </c>
      <c r="E279" s="3">
        <v>0</v>
      </c>
      <c r="F279" s="3">
        <v>0</v>
      </c>
      <c r="G279" s="3">
        <v>500</v>
      </c>
      <c r="H279" s="3">
        <v>0</v>
      </c>
      <c r="I279" s="3">
        <v>300</v>
      </c>
      <c r="J279" s="3">
        <v>0</v>
      </c>
      <c r="K279" s="3">
        <v>200</v>
      </c>
      <c r="L279" s="3">
        <v>0</v>
      </c>
      <c r="M279" s="3">
        <v>300</v>
      </c>
      <c r="N279" s="3">
        <v>0</v>
      </c>
      <c r="O279" s="3" t="s">
        <v>1157</v>
      </c>
      <c r="P279" s="3">
        <v>500</v>
      </c>
      <c r="Q279" s="3">
        <v>0</v>
      </c>
      <c r="R279" s="3">
        <v>300</v>
      </c>
      <c r="S279" s="3">
        <v>100</v>
      </c>
      <c r="T279" s="3">
        <v>200</v>
      </c>
      <c r="U279" s="3">
        <v>100</v>
      </c>
      <c r="V279" s="3">
        <v>300</v>
      </c>
      <c r="W279" s="3">
        <v>100</v>
      </c>
      <c r="X279" s="3">
        <v>0</v>
      </c>
      <c r="Y279" s="3">
        <v>100</v>
      </c>
      <c r="Z279" s="3">
        <v>0</v>
      </c>
      <c r="AA279" s="3">
        <f t="shared" si="12"/>
        <v>1700</v>
      </c>
      <c r="AB279" s="3">
        <f t="shared" si="13"/>
        <v>1300</v>
      </c>
      <c r="AC279" s="3">
        <f t="shared" si="14"/>
        <v>3000</v>
      </c>
    </row>
    <row r="280" spans="1:29" x14ac:dyDescent="0.25">
      <c r="A280" t="s">
        <v>37</v>
      </c>
      <c r="B280" s="1" t="s">
        <v>415</v>
      </c>
      <c r="C280" t="s">
        <v>416</v>
      </c>
      <c r="D280" t="s">
        <v>402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100</v>
      </c>
      <c r="Z280" s="3">
        <v>0</v>
      </c>
      <c r="AA280" s="3">
        <f t="shared" si="12"/>
        <v>100</v>
      </c>
      <c r="AB280" s="3">
        <f t="shared" si="13"/>
        <v>0</v>
      </c>
      <c r="AC280" s="3">
        <f t="shared" si="14"/>
        <v>100</v>
      </c>
    </row>
    <row r="281" spans="1:29" x14ac:dyDescent="0.25">
      <c r="A281" t="s">
        <v>37</v>
      </c>
      <c r="B281" s="1" t="s">
        <v>417</v>
      </c>
      <c r="C281" t="s">
        <v>418</v>
      </c>
      <c r="D281" t="s">
        <v>402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100</v>
      </c>
      <c r="Z281" s="3">
        <v>0</v>
      </c>
      <c r="AA281" s="3">
        <f t="shared" si="12"/>
        <v>100</v>
      </c>
      <c r="AB281" s="3">
        <f t="shared" si="13"/>
        <v>0</v>
      </c>
      <c r="AC281" s="3">
        <f t="shared" si="14"/>
        <v>100</v>
      </c>
    </row>
    <row r="282" spans="1:29" x14ac:dyDescent="0.25">
      <c r="A282" t="s">
        <v>37</v>
      </c>
      <c r="B282" s="3" t="s">
        <v>411</v>
      </c>
      <c r="C282" t="s">
        <v>412</v>
      </c>
      <c r="D282" t="s">
        <v>402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100</v>
      </c>
      <c r="R282" s="3">
        <v>0</v>
      </c>
      <c r="S282" s="3">
        <v>100</v>
      </c>
      <c r="T282" s="3">
        <v>0</v>
      </c>
      <c r="U282" s="3">
        <v>100</v>
      </c>
      <c r="V282" s="3">
        <v>0</v>
      </c>
      <c r="W282" s="3">
        <v>100</v>
      </c>
      <c r="X282" s="3">
        <v>0</v>
      </c>
      <c r="Y282" s="3">
        <v>100</v>
      </c>
      <c r="Z282" s="3">
        <v>100</v>
      </c>
      <c r="AA282" s="3">
        <f t="shared" si="12"/>
        <v>500</v>
      </c>
      <c r="AB282" s="3">
        <f t="shared" si="13"/>
        <v>100</v>
      </c>
      <c r="AC282" s="3">
        <f t="shared" si="14"/>
        <v>600</v>
      </c>
    </row>
    <row r="283" spans="1:29" x14ac:dyDescent="0.25">
      <c r="A283" t="s">
        <v>30</v>
      </c>
      <c r="B283" s="1" t="s">
        <v>1084</v>
      </c>
      <c r="C283" t="s">
        <v>1085</v>
      </c>
      <c r="D283" t="s">
        <v>402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f t="shared" si="12"/>
        <v>0</v>
      </c>
      <c r="AB283" s="3">
        <f t="shared" si="13"/>
        <v>0</v>
      </c>
      <c r="AC283" s="3">
        <f t="shared" si="14"/>
        <v>0</v>
      </c>
    </row>
    <row r="284" spans="1:29" x14ac:dyDescent="0.25">
      <c r="A284" t="s">
        <v>216</v>
      </c>
      <c r="B284" s="1" t="s">
        <v>1138</v>
      </c>
      <c r="C284" t="s">
        <v>1139</v>
      </c>
      <c r="D284" t="s">
        <v>402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f t="shared" si="12"/>
        <v>0</v>
      </c>
      <c r="AB284" s="3">
        <f t="shared" si="13"/>
        <v>0</v>
      </c>
      <c r="AC284" s="3">
        <f t="shared" si="14"/>
        <v>0</v>
      </c>
    </row>
    <row r="285" spans="1:29" x14ac:dyDescent="0.25">
      <c r="A285" t="s">
        <v>216</v>
      </c>
      <c r="B285" s="1" t="s">
        <v>1142</v>
      </c>
      <c r="C285" t="s">
        <v>1143</v>
      </c>
      <c r="D285" t="s">
        <v>402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f t="shared" si="12"/>
        <v>0</v>
      </c>
      <c r="AB285" s="3">
        <f t="shared" si="13"/>
        <v>0</v>
      </c>
      <c r="AC285" s="3">
        <f t="shared" si="14"/>
        <v>0</v>
      </c>
    </row>
    <row r="286" spans="1:29" x14ac:dyDescent="0.25">
      <c r="A286" t="s">
        <v>216</v>
      </c>
      <c r="B286" s="1" t="s">
        <v>1144</v>
      </c>
      <c r="C286" t="s">
        <v>1145</v>
      </c>
      <c r="D286" t="s">
        <v>402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f t="shared" si="12"/>
        <v>0</v>
      </c>
      <c r="AB286" s="3">
        <f t="shared" si="13"/>
        <v>0</v>
      </c>
      <c r="AC286" s="3">
        <f t="shared" si="14"/>
        <v>0</v>
      </c>
    </row>
    <row r="287" spans="1:29" x14ac:dyDescent="0.25">
      <c r="A287" t="s">
        <v>1071</v>
      </c>
      <c r="B287" s="1" t="s">
        <v>1124</v>
      </c>
      <c r="C287" t="s">
        <v>1125</v>
      </c>
      <c r="D287" t="s">
        <v>402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f t="shared" si="12"/>
        <v>0</v>
      </c>
      <c r="AB287" s="3">
        <f t="shared" si="13"/>
        <v>0</v>
      </c>
      <c r="AC287" s="3">
        <f t="shared" si="14"/>
        <v>0</v>
      </c>
    </row>
    <row r="288" spans="1:29" x14ac:dyDescent="0.25">
      <c r="A288" t="s">
        <v>152</v>
      </c>
      <c r="B288" s="1" t="s">
        <v>419</v>
      </c>
      <c r="C288" t="s">
        <v>420</v>
      </c>
      <c r="D288" t="s">
        <v>402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100</v>
      </c>
      <c r="Z288" s="3">
        <v>0</v>
      </c>
      <c r="AA288" s="3">
        <f t="shared" si="12"/>
        <v>100</v>
      </c>
      <c r="AB288" s="3">
        <f t="shared" si="13"/>
        <v>0</v>
      </c>
      <c r="AC288" s="3">
        <f t="shared" si="14"/>
        <v>100</v>
      </c>
    </row>
    <row r="289" spans="1:29" x14ac:dyDescent="0.25">
      <c r="A289" t="s">
        <v>17</v>
      </c>
      <c r="B289" t="s">
        <v>400</v>
      </c>
      <c r="C289" t="s">
        <v>401</v>
      </c>
      <c r="D289" t="s">
        <v>402</v>
      </c>
      <c r="E289" s="3">
        <v>0</v>
      </c>
      <c r="F289" s="3">
        <v>0</v>
      </c>
      <c r="G289" s="3">
        <v>975</v>
      </c>
      <c r="H289" s="3">
        <v>0</v>
      </c>
      <c r="I289" s="3">
        <v>1950</v>
      </c>
      <c r="J289" s="3">
        <v>0</v>
      </c>
      <c r="K289" s="3">
        <v>1950</v>
      </c>
      <c r="L289" s="3">
        <v>0</v>
      </c>
      <c r="M289" s="3">
        <v>1950</v>
      </c>
      <c r="N289" s="3">
        <v>975</v>
      </c>
      <c r="O289" s="3">
        <v>2750</v>
      </c>
      <c r="P289" s="3">
        <v>1950</v>
      </c>
      <c r="Q289" s="3">
        <v>1950</v>
      </c>
      <c r="R289" s="3">
        <v>1950</v>
      </c>
      <c r="S289" s="3">
        <v>3525</v>
      </c>
      <c r="T289" s="3">
        <v>1950</v>
      </c>
      <c r="U289" s="3">
        <v>3525</v>
      </c>
      <c r="V289" s="3">
        <v>1950</v>
      </c>
      <c r="W289" s="3">
        <v>3725</v>
      </c>
      <c r="X289" s="3">
        <v>2750</v>
      </c>
      <c r="Y289" s="3">
        <v>5180</v>
      </c>
      <c r="Z289" s="3">
        <v>3510</v>
      </c>
      <c r="AA289" s="3">
        <f t="shared" si="12"/>
        <v>27480</v>
      </c>
      <c r="AB289" s="3">
        <f t="shared" si="13"/>
        <v>15035</v>
      </c>
      <c r="AC289" s="3">
        <f t="shared" si="14"/>
        <v>42515</v>
      </c>
    </row>
    <row r="290" spans="1:29" x14ac:dyDescent="0.25">
      <c r="A290" t="s">
        <v>21</v>
      </c>
      <c r="B290" s="26" t="s">
        <v>405</v>
      </c>
      <c r="C290" t="s">
        <v>406</v>
      </c>
      <c r="D290" t="s">
        <v>402</v>
      </c>
      <c r="E290" s="3">
        <v>2925</v>
      </c>
      <c r="F290" s="3">
        <v>0</v>
      </c>
      <c r="G290" s="3">
        <v>1950</v>
      </c>
      <c r="H290" s="3">
        <v>0</v>
      </c>
      <c r="I290" s="3">
        <v>975</v>
      </c>
      <c r="J290" s="3">
        <v>0</v>
      </c>
      <c r="K290" s="3">
        <v>975</v>
      </c>
      <c r="L290" s="3">
        <v>2925</v>
      </c>
      <c r="M290" s="3">
        <v>975</v>
      </c>
      <c r="N290" s="3">
        <v>1950</v>
      </c>
      <c r="O290" s="3">
        <v>2950</v>
      </c>
      <c r="P290" s="3">
        <v>975</v>
      </c>
      <c r="Q290" s="3">
        <v>1950</v>
      </c>
      <c r="R290" s="3">
        <v>975</v>
      </c>
      <c r="S290" s="3">
        <v>7125</v>
      </c>
      <c r="T290" s="3">
        <v>975</v>
      </c>
      <c r="U290" s="3">
        <v>4800</v>
      </c>
      <c r="V290" s="3">
        <v>1950</v>
      </c>
      <c r="W290" s="3">
        <v>3225</v>
      </c>
      <c r="X290" s="3">
        <v>2950</v>
      </c>
      <c r="Y290" s="3">
        <v>5850</v>
      </c>
      <c r="Z290" s="3">
        <v>8190</v>
      </c>
      <c r="AA290" s="3">
        <f t="shared" si="12"/>
        <v>33700</v>
      </c>
      <c r="AB290" s="3">
        <f t="shared" si="13"/>
        <v>20890</v>
      </c>
      <c r="AC290" s="3">
        <f t="shared" si="14"/>
        <v>54590</v>
      </c>
    </row>
    <row r="291" spans="1:29" x14ac:dyDescent="0.25">
      <c r="A291" t="s">
        <v>342</v>
      </c>
      <c r="B291" s="1" t="s">
        <v>421</v>
      </c>
      <c r="C291" t="s">
        <v>422</v>
      </c>
      <c r="D291" t="s">
        <v>402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100</v>
      </c>
      <c r="Z291" s="3">
        <v>0</v>
      </c>
      <c r="AA291" s="3">
        <f t="shared" si="12"/>
        <v>100</v>
      </c>
      <c r="AB291" s="3">
        <f t="shared" si="13"/>
        <v>0</v>
      </c>
      <c r="AC291" s="3">
        <f t="shared" si="14"/>
        <v>100</v>
      </c>
    </row>
    <row r="292" spans="1:29" x14ac:dyDescent="0.25">
      <c r="A292" t="s">
        <v>342</v>
      </c>
      <c r="B292" s="1" t="s">
        <v>423</v>
      </c>
      <c r="C292" t="s">
        <v>424</v>
      </c>
      <c r="D292" t="s">
        <v>402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100</v>
      </c>
      <c r="Z292" s="3">
        <v>0</v>
      </c>
      <c r="AA292" s="3">
        <f t="shared" si="12"/>
        <v>100</v>
      </c>
      <c r="AB292" s="3">
        <f t="shared" si="13"/>
        <v>0</v>
      </c>
      <c r="AC292" s="3">
        <f t="shared" si="14"/>
        <v>100</v>
      </c>
    </row>
    <row r="293" spans="1:29" x14ac:dyDescent="0.25">
      <c r="A293" t="s">
        <v>21</v>
      </c>
      <c r="B293" s="26" t="s">
        <v>413</v>
      </c>
      <c r="C293" t="s">
        <v>414</v>
      </c>
      <c r="D293" t="s">
        <v>402</v>
      </c>
      <c r="E293" s="3">
        <v>975</v>
      </c>
      <c r="F293" s="3">
        <v>0</v>
      </c>
      <c r="G293" s="3">
        <v>1950</v>
      </c>
      <c r="H293" s="3">
        <v>0</v>
      </c>
      <c r="I293" s="3">
        <v>0</v>
      </c>
      <c r="J293" s="3">
        <v>0</v>
      </c>
      <c r="K293" s="3">
        <v>975</v>
      </c>
      <c r="L293" s="3">
        <v>975</v>
      </c>
      <c r="M293" s="3">
        <v>0</v>
      </c>
      <c r="N293" s="3">
        <v>1950</v>
      </c>
      <c r="O293" s="3">
        <v>0</v>
      </c>
      <c r="P293" s="3">
        <v>0</v>
      </c>
      <c r="Q293" s="3">
        <v>0</v>
      </c>
      <c r="R293" s="3">
        <v>975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100</v>
      </c>
      <c r="Z293" s="3">
        <v>0</v>
      </c>
      <c r="AA293" s="3">
        <f t="shared" si="12"/>
        <v>4000</v>
      </c>
      <c r="AB293" s="3">
        <f t="shared" si="13"/>
        <v>3900</v>
      </c>
      <c r="AC293" s="3">
        <f t="shared" si="14"/>
        <v>7900</v>
      </c>
    </row>
    <row r="294" spans="1:29" x14ac:dyDescent="0.25">
      <c r="A294" t="s">
        <v>21</v>
      </c>
      <c r="B294" s="26" t="s">
        <v>407</v>
      </c>
      <c r="C294" t="s">
        <v>408</v>
      </c>
      <c r="D294" t="s">
        <v>402</v>
      </c>
      <c r="E294" s="3">
        <v>1950</v>
      </c>
      <c r="F294" s="3">
        <v>0</v>
      </c>
      <c r="G294" s="3">
        <v>1950</v>
      </c>
      <c r="H294" s="3">
        <v>0</v>
      </c>
      <c r="I294" s="3">
        <v>975</v>
      </c>
      <c r="J294" s="3">
        <v>0</v>
      </c>
      <c r="K294" s="3">
        <v>0</v>
      </c>
      <c r="L294" s="3">
        <v>1950</v>
      </c>
      <c r="M294" s="3">
        <v>975</v>
      </c>
      <c r="N294" s="3">
        <v>1950</v>
      </c>
      <c r="O294" s="3">
        <v>0</v>
      </c>
      <c r="P294" s="3">
        <v>975</v>
      </c>
      <c r="Q294" s="3">
        <v>0</v>
      </c>
      <c r="R294" s="3">
        <v>0</v>
      </c>
      <c r="S294" s="3">
        <v>600</v>
      </c>
      <c r="T294" s="3">
        <v>975</v>
      </c>
      <c r="U294" s="3">
        <v>600</v>
      </c>
      <c r="V294" s="3">
        <v>0</v>
      </c>
      <c r="W294" s="3">
        <v>600</v>
      </c>
      <c r="X294" s="3">
        <v>0</v>
      </c>
      <c r="Y294" s="3">
        <v>400</v>
      </c>
      <c r="Z294" s="3">
        <v>0</v>
      </c>
      <c r="AA294" s="3">
        <f t="shared" si="12"/>
        <v>8050</v>
      </c>
      <c r="AB294" s="3">
        <f t="shared" si="13"/>
        <v>5850</v>
      </c>
      <c r="AC294" s="3">
        <f t="shared" si="14"/>
        <v>13900</v>
      </c>
    </row>
    <row r="295" spans="1:29" x14ac:dyDescent="0.25">
      <c r="A295" t="s">
        <v>21</v>
      </c>
      <c r="B295" s="26" t="s">
        <v>409</v>
      </c>
      <c r="C295" t="s">
        <v>410</v>
      </c>
      <c r="D295" t="s">
        <v>402</v>
      </c>
      <c r="E295" s="3">
        <v>975</v>
      </c>
      <c r="F295" s="3">
        <v>0</v>
      </c>
      <c r="G295" s="3">
        <v>0</v>
      </c>
      <c r="H295" s="3">
        <v>0</v>
      </c>
      <c r="I295" s="3">
        <v>975</v>
      </c>
      <c r="J295" s="3">
        <v>0</v>
      </c>
      <c r="K295" s="3">
        <v>0</v>
      </c>
      <c r="L295" s="3">
        <v>975</v>
      </c>
      <c r="M295" s="3">
        <v>975</v>
      </c>
      <c r="N295" s="3">
        <v>0</v>
      </c>
      <c r="O295" s="3">
        <v>0</v>
      </c>
      <c r="P295" s="3">
        <v>975</v>
      </c>
      <c r="Q295" s="3">
        <v>0</v>
      </c>
      <c r="R295" s="3">
        <v>0</v>
      </c>
      <c r="S295" s="3">
        <v>300</v>
      </c>
      <c r="T295" s="3">
        <v>975</v>
      </c>
      <c r="U295" s="3">
        <v>300</v>
      </c>
      <c r="V295" s="3">
        <v>0</v>
      </c>
      <c r="W295" s="3">
        <v>300</v>
      </c>
      <c r="X295" s="3">
        <v>0</v>
      </c>
      <c r="Y295" s="3">
        <v>400</v>
      </c>
      <c r="Z295" s="3">
        <v>0</v>
      </c>
      <c r="AA295" s="3">
        <f t="shared" si="12"/>
        <v>4225</v>
      </c>
      <c r="AB295" s="3">
        <f t="shared" si="13"/>
        <v>2925</v>
      </c>
      <c r="AC295" s="3">
        <f t="shared" si="14"/>
        <v>7150</v>
      </c>
    </row>
    <row r="296" spans="1:29" x14ac:dyDescent="0.25">
      <c r="A296" t="s">
        <v>21</v>
      </c>
      <c r="B296" s="26" t="s">
        <v>403</v>
      </c>
      <c r="C296" t="s">
        <v>404</v>
      </c>
      <c r="D296" t="s">
        <v>402</v>
      </c>
      <c r="E296" s="3">
        <v>2925</v>
      </c>
      <c r="F296" s="3">
        <v>0</v>
      </c>
      <c r="G296" s="3">
        <v>1950</v>
      </c>
      <c r="H296" s="3">
        <v>0</v>
      </c>
      <c r="I296" s="3">
        <v>975</v>
      </c>
      <c r="J296" s="3">
        <v>0</v>
      </c>
      <c r="K296" s="3">
        <v>975</v>
      </c>
      <c r="L296" s="3">
        <v>2925</v>
      </c>
      <c r="M296" s="3">
        <v>6575</v>
      </c>
      <c r="N296" s="3">
        <v>1950</v>
      </c>
      <c r="O296" s="3">
        <v>0</v>
      </c>
      <c r="P296" s="3">
        <v>975</v>
      </c>
      <c r="Q296" s="3">
        <v>35225</v>
      </c>
      <c r="R296" s="3">
        <v>975</v>
      </c>
      <c r="S296" s="3">
        <v>2925</v>
      </c>
      <c r="T296" s="3">
        <v>975</v>
      </c>
      <c r="U296" s="3">
        <v>4875</v>
      </c>
      <c r="V296" s="3">
        <v>5600</v>
      </c>
      <c r="W296" s="3">
        <v>2925</v>
      </c>
      <c r="X296" s="3">
        <v>14625</v>
      </c>
      <c r="Y296" s="3">
        <v>4680</v>
      </c>
      <c r="Z296" s="3">
        <v>24110</v>
      </c>
      <c r="AA296" s="3">
        <f t="shared" si="12"/>
        <v>64030</v>
      </c>
      <c r="AB296" s="3">
        <f t="shared" si="13"/>
        <v>52135</v>
      </c>
      <c r="AC296" s="3">
        <f t="shared" si="14"/>
        <v>116165</v>
      </c>
    </row>
    <row r="297" spans="1:29" x14ac:dyDescent="0.25">
      <c r="A297" t="s">
        <v>30</v>
      </c>
      <c r="B297" s="1" t="s">
        <v>1146</v>
      </c>
      <c r="C297" t="s">
        <v>1147</v>
      </c>
      <c r="D297" t="s">
        <v>402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f t="shared" si="12"/>
        <v>0</v>
      </c>
      <c r="AB297" s="3">
        <f t="shared" si="13"/>
        <v>0</v>
      </c>
      <c r="AC297" s="3">
        <f t="shared" si="14"/>
        <v>0</v>
      </c>
    </row>
    <row r="298" spans="1:29" x14ac:dyDescent="0.25">
      <c r="A298" t="s">
        <v>30</v>
      </c>
      <c r="B298" s="1" t="s">
        <v>1136</v>
      </c>
      <c r="C298" t="s">
        <v>1137</v>
      </c>
      <c r="D298" t="s">
        <v>402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f t="shared" si="12"/>
        <v>0</v>
      </c>
      <c r="AB298" s="3">
        <f t="shared" si="13"/>
        <v>0</v>
      </c>
      <c r="AC298" s="3">
        <f t="shared" si="14"/>
        <v>0</v>
      </c>
    </row>
    <row r="299" spans="1:29" x14ac:dyDescent="0.25">
      <c r="A299" t="s">
        <v>37</v>
      </c>
      <c r="B299" s="3" t="s">
        <v>782</v>
      </c>
      <c r="C299" t="s">
        <v>783</v>
      </c>
      <c r="D299" t="s">
        <v>781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200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100</v>
      </c>
      <c r="Z299" s="3">
        <v>200</v>
      </c>
      <c r="AA299" s="3">
        <f t="shared" si="12"/>
        <v>300</v>
      </c>
      <c r="AB299" s="3">
        <f t="shared" si="13"/>
        <v>200</v>
      </c>
      <c r="AC299" s="3">
        <f t="shared" si="14"/>
        <v>500</v>
      </c>
    </row>
    <row r="300" spans="1:29" x14ac:dyDescent="0.25">
      <c r="A300" t="s">
        <v>21</v>
      </c>
      <c r="B300" s="26" t="s">
        <v>784</v>
      </c>
      <c r="C300" t="s">
        <v>785</v>
      </c>
      <c r="D300" t="s">
        <v>781</v>
      </c>
      <c r="E300" s="3">
        <v>0</v>
      </c>
      <c r="F300" s="3">
        <v>0</v>
      </c>
      <c r="G300" s="3">
        <v>100</v>
      </c>
      <c r="H300" s="3">
        <v>0</v>
      </c>
      <c r="I300" s="3">
        <v>200</v>
      </c>
      <c r="J300" s="3">
        <v>0</v>
      </c>
      <c r="K300" s="3">
        <v>100</v>
      </c>
      <c r="L300" s="3">
        <v>0</v>
      </c>
      <c r="M300" s="3">
        <v>200</v>
      </c>
      <c r="N300" s="3">
        <v>0</v>
      </c>
      <c r="O300" s="3" t="s">
        <v>1157</v>
      </c>
      <c r="P300" s="3">
        <v>100</v>
      </c>
      <c r="Q300" s="3">
        <v>0</v>
      </c>
      <c r="R300" s="3">
        <v>200</v>
      </c>
      <c r="S300" s="3">
        <v>0</v>
      </c>
      <c r="T300" s="3">
        <v>100</v>
      </c>
      <c r="U300" s="3">
        <v>0</v>
      </c>
      <c r="V300" s="3">
        <v>200</v>
      </c>
      <c r="W300" s="3">
        <v>0</v>
      </c>
      <c r="X300" s="3">
        <v>0</v>
      </c>
      <c r="Y300" s="3">
        <v>100</v>
      </c>
      <c r="Z300" s="3">
        <v>0</v>
      </c>
      <c r="AA300" s="3">
        <f t="shared" si="12"/>
        <v>700</v>
      </c>
      <c r="AB300" s="3">
        <f t="shared" si="13"/>
        <v>600</v>
      </c>
      <c r="AC300" s="3">
        <f t="shared" si="14"/>
        <v>1300</v>
      </c>
    </row>
    <row r="301" spans="1:29" x14ac:dyDescent="0.25">
      <c r="A301" t="s">
        <v>17</v>
      </c>
      <c r="B301" t="s">
        <v>779</v>
      </c>
      <c r="C301" t="s">
        <v>780</v>
      </c>
      <c r="D301" t="s">
        <v>781</v>
      </c>
      <c r="E301" s="3">
        <v>0</v>
      </c>
      <c r="F301" s="3">
        <v>0</v>
      </c>
      <c r="G301" s="3">
        <v>600</v>
      </c>
      <c r="H301" s="3">
        <v>0</v>
      </c>
      <c r="I301" s="3">
        <v>200</v>
      </c>
      <c r="J301" s="3">
        <v>0</v>
      </c>
      <c r="K301" s="3">
        <v>200</v>
      </c>
      <c r="L301" s="3">
        <v>0</v>
      </c>
      <c r="M301" s="3">
        <v>100</v>
      </c>
      <c r="N301" s="3">
        <v>0</v>
      </c>
      <c r="O301" s="3">
        <v>0</v>
      </c>
      <c r="P301" s="3">
        <v>600</v>
      </c>
      <c r="Q301" s="3">
        <v>0</v>
      </c>
      <c r="R301" s="3">
        <v>200</v>
      </c>
      <c r="S301" s="3">
        <v>100</v>
      </c>
      <c r="T301" s="3">
        <v>200</v>
      </c>
      <c r="U301" s="3">
        <v>100</v>
      </c>
      <c r="V301" s="3">
        <v>100</v>
      </c>
      <c r="W301" s="3">
        <v>100</v>
      </c>
      <c r="X301" s="3">
        <v>0</v>
      </c>
      <c r="Y301" s="3">
        <v>200</v>
      </c>
      <c r="Z301" s="3">
        <v>0</v>
      </c>
      <c r="AA301" s="3">
        <f t="shared" si="12"/>
        <v>1600</v>
      </c>
      <c r="AB301" s="3">
        <f t="shared" si="13"/>
        <v>1100</v>
      </c>
      <c r="AC301" s="3">
        <f t="shared" si="14"/>
        <v>2700</v>
      </c>
    </row>
    <row r="302" spans="1:29" x14ac:dyDescent="0.25">
      <c r="A302" t="s">
        <v>21</v>
      </c>
      <c r="B302" s="26" t="s">
        <v>702</v>
      </c>
      <c r="C302" t="s">
        <v>703</v>
      </c>
      <c r="D302" t="s">
        <v>704</v>
      </c>
      <c r="E302" s="3">
        <v>0</v>
      </c>
      <c r="F302" s="3">
        <v>0</v>
      </c>
      <c r="G302" s="3">
        <v>200</v>
      </c>
      <c r="H302" s="3">
        <v>0</v>
      </c>
      <c r="I302" s="3">
        <v>100</v>
      </c>
      <c r="J302" s="3">
        <v>0</v>
      </c>
      <c r="K302" s="3">
        <v>100</v>
      </c>
      <c r="L302" s="3">
        <v>0</v>
      </c>
      <c r="M302" s="3">
        <v>200</v>
      </c>
      <c r="N302" s="3">
        <v>0</v>
      </c>
      <c r="O302" s="3">
        <v>0</v>
      </c>
      <c r="P302" s="3">
        <v>200</v>
      </c>
      <c r="Q302" s="3">
        <v>100</v>
      </c>
      <c r="R302" s="3">
        <v>100</v>
      </c>
      <c r="S302" s="3">
        <v>700</v>
      </c>
      <c r="T302" s="3">
        <v>100</v>
      </c>
      <c r="U302" s="3">
        <v>900</v>
      </c>
      <c r="V302" s="3">
        <v>200</v>
      </c>
      <c r="W302" s="3">
        <v>500</v>
      </c>
      <c r="X302" s="3">
        <v>0</v>
      </c>
      <c r="Y302" s="3">
        <v>200</v>
      </c>
      <c r="Z302" s="3">
        <v>100</v>
      </c>
      <c r="AA302" s="3">
        <f t="shared" si="12"/>
        <v>3000</v>
      </c>
      <c r="AB302" s="3">
        <f t="shared" si="13"/>
        <v>700</v>
      </c>
      <c r="AC302" s="3">
        <f t="shared" si="14"/>
        <v>3700</v>
      </c>
    </row>
    <row r="303" spans="1:29" x14ac:dyDescent="0.25">
      <c r="A303" t="s">
        <v>17</v>
      </c>
      <c r="B303" t="s">
        <v>705</v>
      </c>
      <c r="C303" t="s">
        <v>706</v>
      </c>
      <c r="D303" t="s">
        <v>704</v>
      </c>
      <c r="E303" s="3">
        <v>0</v>
      </c>
      <c r="F303" s="3">
        <v>0</v>
      </c>
      <c r="G303" s="3">
        <v>300</v>
      </c>
      <c r="H303" s="3">
        <v>0</v>
      </c>
      <c r="I303" s="3">
        <v>200</v>
      </c>
      <c r="J303" s="3">
        <v>0</v>
      </c>
      <c r="K303" s="3" t="s">
        <v>1157</v>
      </c>
      <c r="L303" s="3">
        <v>0</v>
      </c>
      <c r="M303" s="3">
        <v>100</v>
      </c>
      <c r="N303" s="3">
        <v>0</v>
      </c>
      <c r="O303" s="3">
        <v>0</v>
      </c>
      <c r="P303" s="3">
        <v>300</v>
      </c>
      <c r="Q303" s="3">
        <v>0</v>
      </c>
      <c r="R303" s="3">
        <v>200</v>
      </c>
      <c r="S303" s="3">
        <v>100</v>
      </c>
      <c r="T303" s="3">
        <v>0</v>
      </c>
      <c r="U303" s="3">
        <v>300</v>
      </c>
      <c r="V303" s="3">
        <v>100</v>
      </c>
      <c r="W303" s="3">
        <v>100</v>
      </c>
      <c r="X303" s="3">
        <v>0</v>
      </c>
      <c r="Y303" s="3">
        <v>100</v>
      </c>
      <c r="Z303" s="3">
        <v>0</v>
      </c>
      <c r="AA303" s="3">
        <f t="shared" si="12"/>
        <v>1200</v>
      </c>
      <c r="AB303" s="3">
        <f t="shared" si="13"/>
        <v>600</v>
      </c>
      <c r="AC303" s="3">
        <f t="shared" si="14"/>
        <v>1800</v>
      </c>
    </row>
    <row r="304" spans="1:29" x14ac:dyDescent="0.25">
      <c r="A304" t="s">
        <v>37</v>
      </c>
      <c r="B304" t="s">
        <v>1086</v>
      </c>
      <c r="C304" t="s">
        <v>1087</v>
      </c>
      <c r="D304" s="7" t="s">
        <v>704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f t="shared" si="12"/>
        <v>0</v>
      </c>
      <c r="AB304" s="3">
        <f t="shared" si="13"/>
        <v>0</v>
      </c>
      <c r="AC304" s="3">
        <f t="shared" si="14"/>
        <v>0</v>
      </c>
    </row>
    <row r="305" spans="1:29" x14ac:dyDescent="0.25">
      <c r="A305" t="s">
        <v>17</v>
      </c>
      <c r="B305" t="s">
        <v>658</v>
      </c>
      <c r="C305" t="s">
        <v>659</v>
      </c>
      <c r="D305" t="s">
        <v>657</v>
      </c>
      <c r="E305" s="3">
        <v>0</v>
      </c>
      <c r="F305" s="3">
        <v>0</v>
      </c>
      <c r="G305" s="3">
        <v>200</v>
      </c>
      <c r="H305" s="3">
        <v>0</v>
      </c>
      <c r="I305" s="3">
        <v>975</v>
      </c>
      <c r="J305" s="3">
        <v>0</v>
      </c>
      <c r="K305" s="3">
        <v>100</v>
      </c>
      <c r="L305" s="3">
        <v>0</v>
      </c>
      <c r="M305" s="3">
        <v>800</v>
      </c>
      <c r="N305" s="3">
        <v>0</v>
      </c>
      <c r="O305" s="3">
        <v>400</v>
      </c>
      <c r="P305" s="3">
        <v>1175</v>
      </c>
      <c r="Q305" s="3">
        <v>300</v>
      </c>
      <c r="R305" s="3">
        <v>0</v>
      </c>
      <c r="S305" s="3">
        <v>400</v>
      </c>
      <c r="T305" s="3">
        <v>100</v>
      </c>
      <c r="U305" s="3">
        <v>400</v>
      </c>
      <c r="V305" s="3">
        <v>800</v>
      </c>
      <c r="W305" s="3">
        <v>400</v>
      </c>
      <c r="X305" s="3">
        <v>400</v>
      </c>
      <c r="Y305" s="3">
        <v>600</v>
      </c>
      <c r="Z305" s="3">
        <v>300</v>
      </c>
      <c r="AA305" s="3">
        <f t="shared" si="12"/>
        <v>4575</v>
      </c>
      <c r="AB305" s="3">
        <f t="shared" si="13"/>
        <v>2775</v>
      </c>
      <c r="AC305" s="3">
        <f t="shared" si="14"/>
        <v>7350</v>
      </c>
    </row>
    <row r="306" spans="1:29" x14ac:dyDescent="0.25">
      <c r="A306" t="s">
        <v>21</v>
      </c>
      <c r="B306" s="26" t="s">
        <v>655</v>
      </c>
      <c r="C306" t="s">
        <v>656</v>
      </c>
      <c r="D306" t="s">
        <v>657</v>
      </c>
      <c r="E306" s="3">
        <v>1950</v>
      </c>
      <c r="F306" s="3">
        <v>0</v>
      </c>
      <c r="G306" s="3">
        <v>975</v>
      </c>
      <c r="H306" s="3">
        <v>0</v>
      </c>
      <c r="I306" s="3">
        <v>0</v>
      </c>
      <c r="J306" s="3">
        <v>0</v>
      </c>
      <c r="K306" s="3">
        <v>975</v>
      </c>
      <c r="L306" s="3">
        <v>1950</v>
      </c>
      <c r="M306" s="3">
        <v>0</v>
      </c>
      <c r="N306" s="3">
        <v>975</v>
      </c>
      <c r="O306" s="3">
        <v>1075</v>
      </c>
      <c r="P306" s="3">
        <v>0</v>
      </c>
      <c r="Q306" s="3">
        <v>975</v>
      </c>
      <c r="R306" s="3">
        <v>975</v>
      </c>
      <c r="S306" s="3">
        <v>500</v>
      </c>
      <c r="T306" s="3">
        <v>0</v>
      </c>
      <c r="U306" s="3">
        <v>500</v>
      </c>
      <c r="V306" s="3">
        <v>975</v>
      </c>
      <c r="W306" s="3">
        <v>800</v>
      </c>
      <c r="X306" s="3">
        <v>1075</v>
      </c>
      <c r="Y306" s="3">
        <v>2340</v>
      </c>
      <c r="Z306" s="3">
        <v>0</v>
      </c>
      <c r="AA306" s="3">
        <f t="shared" si="12"/>
        <v>10090</v>
      </c>
      <c r="AB306" s="3">
        <f t="shared" si="13"/>
        <v>5950</v>
      </c>
      <c r="AC306" s="3">
        <f t="shared" si="14"/>
        <v>16040</v>
      </c>
    </row>
    <row r="307" spans="1:29" x14ac:dyDescent="0.25">
      <c r="A307" t="s">
        <v>30</v>
      </c>
      <c r="B307" s="1" t="s">
        <v>660</v>
      </c>
      <c r="C307" t="s">
        <v>661</v>
      </c>
      <c r="D307" t="s">
        <v>657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100</v>
      </c>
      <c r="Z307" s="3">
        <v>0</v>
      </c>
      <c r="AA307" s="3">
        <f t="shared" si="12"/>
        <v>100</v>
      </c>
      <c r="AB307" s="3">
        <f t="shared" si="13"/>
        <v>0</v>
      </c>
      <c r="AC307" s="3">
        <f t="shared" si="14"/>
        <v>100</v>
      </c>
    </row>
    <row r="308" spans="1:29" x14ac:dyDescent="0.25">
      <c r="A308" s="7" t="s">
        <v>1071</v>
      </c>
      <c r="B308" s="1" t="s">
        <v>662</v>
      </c>
      <c r="C308" t="s">
        <v>663</v>
      </c>
      <c r="D308" t="s">
        <v>657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100</v>
      </c>
      <c r="Z308" s="3">
        <v>0</v>
      </c>
      <c r="AA308" s="3">
        <f t="shared" si="12"/>
        <v>100</v>
      </c>
      <c r="AB308" s="3">
        <f t="shared" si="13"/>
        <v>0</v>
      </c>
      <c r="AC308" s="3">
        <f t="shared" si="14"/>
        <v>100</v>
      </c>
    </row>
    <row r="309" spans="1:29" x14ac:dyDescent="0.25">
      <c r="A309" t="s">
        <v>1071</v>
      </c>
      <c r="B309" s="1" t="s">
        <v>191</v>
      </c>
      <c r="C309" t="s">
        <v>192</v>
      </c>
      <c r="D309" t="s">
        <v>182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100</v>
      </c>
      <c r="X309" s="3">
        <v>0</v>
      </c>
      <c r="Y309" s="3">
        <v>100</v>
      </c>
      <c r="Z309" s="3">
        <v>0</v>
      </c>
      <c r="AA309" s="3">
        <f t="shared" si="12"/>
        <v>200</v>
      </c>
      <c r="AB309" s="3">
        <f t="shared" si="13"/>
        <v>0</v>
      </c>
      <c r="AC309" s="3">
        <f t="shared" si="14"/>
        <v>200</v>
      </c>
    </row>
    <row r="310" spans="1:29" x14ac:dyDescent="0.25">
      <c r="A310" t="s">
        <v>30</v>
      </c>
      <c r="B310" s="1" t="s">
        <v>1134</v>
      </c>
      <c r="C310" t="s">
        <v>1135</v>
      </c>
      <c r="D310" t="s">
        <v>182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f t="shared" si="12"/>
        <v>0</v>
      </c>
      <c r="AB310" s="3">
        <f t="shared" si="13"/>
        <v>0</v>
      </c>
      <c r="AC310" s="3">
        <f t="shared" si="14"/>
        <v>0</v>
      </c>
    </row>
    <row r="311" spans="1:29" x14ac:dyDescent="0.25">
      <c r="A311" t="s">
        <v>216</v>
      </c>
      <c r="B311" s="1" t="s">
        <v>1140</v>
      </c>
      <c r="C311" t="s">
        <v>1141</v>
      </c>
      <c r="D311" t="s">
        <v>182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f t="shared" si="12"/>
        <v>0</v>
      </c>
      <c r="AB311" s="3">
        <f t="shared" si="13"/>
        <v>0</v>
      </c>
      <c r="AC311" s="3">
        <f t="shared" si="14"/>
        <v>0</v>
      </c>
    </row>
    <row r="312" spans="1:29" x14ac:dyDescent="0.25">
      <c r="A312" s="7" t="s">
        <v>37</v>
      </c>
      <c r="B312" t="s">
        <v>185</v>
      </c>
      <c r="C312" t="s">
        <v>186</v>
      </c>
      <c r="D312" s="10" t="s">
        <v>182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100</v>
      </c>
      <c r="V312" s="3">
        <v>0</v>
      </c>
      <c r="W312" s="3">
        <v>100</v>
      </c>
      <c r="X312" s="3">
        <v>0</v>
      </c>
      <c r="Y312" s="3">
        <v>200</v>
      </c>
      <c r="Z312" s="3">
        <v>0</v>
      </c>
      <c r="AA312" s="3">
        <f t="shared" si="12"/>
        <v>400</v>
      </c>
      <c r="AB312" s="3">
        <f t="shared" si="13"/>
        <v>0</v>
      </c>
      <c r="AC312" s="3">
        <f t="shared" si="14"/>
        <v>400</v>
      </c>
    </row>
    <row r="313" spans="1:29" x14ac:dyDescent="0.25">
      <c r="A313" t="s">
        <v>17</v>
      </c>
      <c r="B313" t="s">
        <v>180</v>
      </c>
      <c r="C313" t="s">
        <v>181</v>
      </c>
      <c r="D313" t="s">
        <v>182</v>
      </c>
      <c r="E313" s="3">
        <v>0</v>
      </c>
      <c r="F313" s="3">
        <v>0</v>
      </c>
      <c r="G313" s="3">
        <v>400</v>
      </c>
      <c r="H313" s="3">
        <v>0</v>
      </c>
      <c r="I313" s="3">
        <v>975</v>
      </c>
      <c r="J313" s="3">
        <v>0</v>
      </c>
      <c r="K313" s="3">
        <v>100</v>
      </c>
      <c r="L313" s="3">
        <v>0</v>
      </c>
      <c r="M313" s="3">
        <v>200</v>
      </c>
      <c r="N313" s="3">
        <v>0</v>
      </c>
      <c r="O313" s="3">
        <v>0</v>
      </c>
      <c r="P313" s="3">
        <v>1375</v>
      </c>
      <c r="Q313" s="3">
        <v>0</v>
      </c>
      <c r="R313" s="3">
        <v>0</v>
      </c>
      <c r="S313" s="3">
        <v>500</v>
      </c>
      <c r="T313" s="3">
        <v>100</v>
      </c>
      <c r="U313" s="3">
        <v>500</v>
      </c>
      <c r="V313" s="3">
        <v>200</v>
      </c>
      <c r="W313" s="3">
        <v>500</v>
      </c>
      <c r="X313" s="3">
        <v>0</v>
      </c>
      <c r="Y313" s="3">
        <v>1000</v>
      </c>
      <c r="Z313" s="3">
        <v>0</v>
      </c>
      <c r="AA313" s="3">
        <f t="shared" si="12"/>
        <v>4175</v>
      </c>
      <c r="AB313" s="3">
        <f t="shared" si="13"/>
        <v>1675</v>
      </c>
      <c r="AC313" s="3">
        <f t="shared" si="14"/>
        <v>5850</v>
      </c>
    </row>
    <row r="314" spans="1:29" x14ac:dyDescent="0.25">
      <c r="A314" t="s">
        <v>21</v>
      </c>
      <c r="B314" s="26" t="s">
        <v>183</v>
      </c>
      <c r="C314" t="s">
        <v>184</v>
      </c>
      <c r="D314" t="s">
        <v>182</v>
      </c>
      <c r="E314" s="3">
        <v>975</v>
      </c>
      <c r="F314" s="3">
        <v>0</v>
      </c>
      <c r="G314" s="3">
        <v>975</v>
      </c>
      <c r="H314" s="3">
        <v>0</v>
      </c>
      <c r="I314" s="3">
        <v>0</v>
      </c>
      <c r="J314" s="3">
        <v>0</v>
      </c>
      <c r="K314" s="3">
        <v>975</v>
      </c>
      <c r="L314" s="3">
        <v>975</v>
      </c>
      <c r="M314" s="3">
        <v>975</v>
      </c>
      <c r="N314" s="3">
        <v>975</v>
      </c>
      <c r="O314" s="3">
        <v>0</v>
      </c>
      <c r="P314" s="3">
        <v>0</v>
      </c>
      <c r="Q314" s="3">
        <v>0</v>
      </c>
      <c r="R314" s="3">
        <v>975</v>
      </c>
      <c r="S314" s="3">
        <v>400</v>
      </c>
      <c r="T314" s="3">
        <v>975</v>
      </c>
      <c r="U314" s="3">
        <v>400</v>
      </c>
      <c r="V314" s="3">
        <v>0</v>
      </c>
      <c r="W314" s="3">
        <v>400</v>
      </c>
      <c r="X314" s="3">
        <v>0</v>
      </c>
      <c r="Y314" s="3">
        <v>500</v>
      </c>
      <c r="Z314" s="3">
        <v>0</v>
      </c>
      <c r="AA314" s="3">
        <f t="shared" si="12"/>
        <v>5600</v>
      </c>
      <c r="AB314" s="3">
        <f t="shared" si="13"/>
        <v>3900</v>
      </c>
      <c r="AC314" s="3">
        <f t="shared" si="14"/>
        <v>9500</v>
      </c>
    </row>
    <row r="315" spans="1:29" x14ac:dyDescent="0.25">
      <c r="A315" s="7" t="s">
        <v>37</v>
      </c>
      <c r="B315" t="s">
        <v>187</v>
      </c>
      <c r="C315" t="s">
        <v>188</v>
      </c>
      <c r="D315" s="10" t="s">
        <v>182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 t="s">
        <v>1157</v>
      </c>
      <c r="V315" s="3">
        <v>0</v>
      </c>
      <c r="W315" s="3">
        <v>100</v>
      </c>
      <c r="X315" s="3">
        <v>0</v>
      </c>
      <c r="Y315" s="3">
        <v>200</v>
      </c>
      <c r="Z315" s="3">
        <v>0</v>
      </c>
      <c r="AA315" s="3">
        <f t="shared" si="12"/>
        <v>300</v>
      </c>
      <c r="AB315" s="3">
        <f t="shared" si="13"/>
        <v>0</v>
      </c>
      <c r="AC315" s="3">
        <f t="shared" si="14"/>
        <v>300</v>
      </c>
    </row>
    <row r="316" spans="1:29" x14ac:dyDescent="0.25">
      <c r="A316" s="7" t="s">
        <v>37</v>
      </c>
      <c r="B316" t="s">
        <v>189</v>
      </c>
      <c r="C316" t="s">
        <v>190</v>
      </c>
      <c r="D316" s="10" t="s">
        <v>182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100</v>
      </c>
      <c r="V316" s="3">
        <v>0</v>
      </c>
      <c r="W316" s="3">
        <v>0</v>
      </c>
      <c r="X316" s="3">
        <v>0</v>
      </c>
      <c r="Y316" s="3">
        <v>200</v>
      </c>
      <c r="Z316" s="3">
        <v>0</v>
      </c>
      <c r="AA316" s="3">
        <f t="shared" si="12"/>
        <v>300</v>
      </c>
      <c r="AB316" s="3">
        <f t="shared" si="13"/>
        <v>0</v>
      </c>
      <c r="AC316" s="3">
        <f t="shared" si="14"/>
        <v>300</v>
      </c>
    </row>
    <row r="317" spans="1:29" x14ac:dyDescent="0.25">
      <c r="A317" t="s">
        <v>21</v>
      </c>
      <c r="B317" t="s">
        <v>193</v>
      </c>
      <c r="C317" t="s">
        <v>194</v>
      </c>
      <c r="D317" t="s">
        <v>182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100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f t="shared" si="12"/>
        <v>100</v>
      </c>
      <c r="AB317" s="3">
        <f t="shared" si="13"/>
        <v>0</v>
      </c>
      <c r="AC317" s="3">
        <f t="shared" si="14"/>
        <v>100</v>
      </c>
    </row>
    <row r="318" spans="1:29" x14ac:dyDescent="0.25">
      <c r="A318" t="s">
        <v>152</v>
      </c>
      <c r="B318" s="1" t="s">
        <v>958</v>
      </c>
      <c r="C318" t="s">
        <v>959</v>
      </c>
      <c r="D318" t="s">
        <v>953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100</v>
      </c>
      <c r="Z318" s="3">
        <v>0</v>
      </c>
      <c r="AA318" s="3">
        <f t="shared" si="12"/>
        <v>100</v>
      </c>
      <c r="AB318" s="3">
        <f t="shared" si="13"/>
        <v>0</v>
      </c>
      <c r="AC318" s="3">
        <f t="shared" si="14"/>
        <v>100</v>
      </c>
    </row>
    <row r="319" spans="1:29" x14ac:dyDescent="0.25">
      <c r="A319" t="s">
        <v>37</v>
      </c>
      <c r="B319" s="3" t="s">
        <v>956</v>
      </c>
      <c r="C319" t="s">
        <v>957</v>
      </c>
      <c r="D319" t="s">
        <v>953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200</v>
      </c>
      <c r="R319" s="3">
        <v>0</v>
      </c>
      <c r="S319" s="3">
        <v>300</v>
      </c>
      <c r="T319" s="3">
        <v>0</v>
      </c>
      <c r="U319" s="3">
        <v>300</v>
      </c>
      <c r="V319" s="3">
        <v>0</v>
      </c>
      <c r="W319" s="3">
        <v>100</v>
      </c>
      <c r="X319" s="3">
        <v>0</v>
      </c>
      <c r="Y319" s="3">
        <v>100</v>
      </c>
      <c r="Z319" s="3">
        <v>200</v>
      </c>
      <c r="AA319" s="3">
        <f t="shared" si="12"/>
        <v>1000</v>
      </c>
      <c r="AB319" s="3">
        <f t="shared" si="13"/>
        <v>200</v>
      </c>
      <c r="AC319" s="3">
        <f t="shared" si="14"/>
        <v>1200</v>
      </c>
    </row>
    <row r="320" spans="1:29" x14ac:dyDescent="0.25">
      <c r="A320" t="s">
        <v>17</v>
      </c>
      <c r="B320" t="s">
        <v>954</v>
      </c>
      <c r="C320" t="s">
        <v>955</v>
      </c>
      <c r="D320" t="s">
        <v>953</v>
      </c>
      <c r="E320" s="3">
        <v>0</v>
      </c>
      <c r="F320" s="3">
        <v>0</v>
      </c>
      <c r="G320" s="3">
        <v>4800</v>
      </c>
      <c r="H320" s="3">
        <v>0</v>
      </c>
      <c r="I320" s="3">
        <v>1950</v>
      </c>
      <c r="J320" s="3">
        <v>0</v>
      </c>
      <c r="K320" s="3">
        <v>1950</v>
      </c>
      <c r="L320" s="3">
        <v>0</v>
      </c>
      <c r="M320" s="3">
        <v>1950</v>
      </c>
      <c r="N320" s="3">
        <v>0</v>
      </c>
      <c r="O320" s="3">
        <v>6500</v>
      </c>
      <c r="P320" s="3">
        <v>6750</v>
      </c>
      <c r="Q320" s="3">
        <v>1950</v>
      </c>
      <c r="R320" s="3">
        <v>1950</v>
      </c>
      <c r="S320" s="3">
        <v>1000</v>
      </c>
      <c r="T320" s="3">
        <v>1950</v>
      </c>
      <c r="U320" s="3">
        <v>300</v>
      </c>
      <c r="V320" s="3">
        <v>3900</v>
      </c>
      <c r="W320" s="3">
        <v>1500</v>
      </c>
      <c r="X320" s="3">
        <v>4550</v>
      </c>
      <c r="Y320" s="3">
        <v>2640</v>
      </c>
      <c r="Z320" s="3">
        <v>0</v>
      </c>
      <c r="AA320" s="3">
        <f t="shared" si="12"/>
        <v>24540</v>
      </c>
      <c r="AB320" s="3">
        <f t="shared" si="13"/>
        <v>19100</v>
      </c>
      <c r="AC320" s="3">
        <f t="shared" si="14"/>
        <v>43640</v>
      </c>
    </row>
    <row r="321" spans="1:29" x14ac:dyDescent="0.25">
      <c r="A321" t="s">
        <v>21</v>
      </c>
      <c r="B321" s="26" t="s">
        <v>951</v>
      </c>
      <c r="C321" t="s">
        <v>952</v>
      </c>
      <c r="D321" t="s">
        <v>953</v>
      </c>
      <c r="E321" s="3">
        <v>2925</v>
      </c>
      <c r="F321" s="3">
        <v>0</v>
      </c>
      <c r="G321" s="3">
        <v>975</v>
      </c>
      <c r="H321" s="3">
        <v>0</v>
      </c>
      <c r="I321" s="3">
        <v>975</v>
      </c>
      <c r="J321" s="3">
        <v>0</v>
      </c>
      <c r="K321" s="3">
        <v>975</v>
      </c>
      <c r="L321" s="3">
        <v>2925</v>
      </c>
      <c r="M321" s="3">
        <v>975</v>
      </c>
      <c r="N321" s="3">
        <v>975</v>
      </c>
      <c r="O321" s="3">
        <v>5850</v>
      </c>
      <c r="P321" s="3">
        <v>975</v>
      </c>
      <c r="Q321" s="3">
        <v>1950</v>
      </c>
      <c r="R321" s="3">
        <v>975</v>
      </c>
      <c r="S321" s="3">
        <v>2650</v>
      </c>
      <c r="T321" s="3">
        <v>975</v>
      </c>
      <c r="U321" s="3">
        <v>2650</v>
      </c>
      <c r="V321" s="3">
        <v>5850</v>
      </c>
      <c r="W321" s="3">
        <v>2150</v>
      </c>
      <c r="X321" s="3">
        <v>1950</v>
      </c>
      <c r="Y321" s="3">
        <v>2340</v>
      </c>
      <c r="Z321" s="3">
        <v>2340</v>
      </c>
      <c r="AA321" s="3">
        <f t="shared" si="12"/>
        <v>24415</v>
      </c>
      <c r="AB321" s="3">
        <f t="shared" si="13"/>
        <v>16965</v>
      </c>
      <c r="AC321" s="3">
        <f t="shared" si="14"/>
        <v>41380</v>
      </c>
    </row>
    <row r="322" spans="1:29" x14ac:dyDescent="0.25">
      <c r="A322" s="7" t="s">
        <v>1071</v>
      </c>
      <c r="B322" s="1" t="s">
        <v>800</v>
      </c>
      <c r="C322" t="s">
        <v>801</v>
      </c>
      <c r="D322" t="s">
        <v>797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100</v>
      </c>
      <c r="Z322" s="3">
        <v>0</v>
      </c>
      <c r="AA322" s="3">
        <f t="shared" si="12"/>
        <v>100</v>
      </c>
      <c r="AB322" s="3">
        <f t="shared" si="13"/>
        <v>0</v>
      </c>
      <c r="AC322" s="3">
        <f t="shared" si="14"/>
        <v>100</v>
      </c>
    </row>
    <row r="323" spans="1:29" x14ac:dyDescent="0.25">
      <c r="A323" s="7" t="s">
        <v>1071</v>
      </c>
      <c r="B323" s="1" t="s">
        <v>802</v>
      </c>
      <c r="C323" t="s">
        <v>803</v>
      </c>
      <c r="D323" t="s">
        <v>797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100</v>
      </c>
      <c r="Z323" s="3">
        <v>0</v>
      </c>
      <c r="AA323" s="3">
        <f t="shared" ref="AA323:AA386" si="15">IF(ISNUMBER(E323),E323,0)+IF(ISNUMBER(G323),G323,0)+IF(ISNUMBER(I323),I323,0)+IF(ISNUMBER(K323),K323,0)+IF(ISNUMBER(M323),M323,0)+IF(ISNUMBER(O323),O323,0)+IF(ISNUMBER(Q323),Q323,0)+IF(ISNUMBER(S323),S323,0)+IF(ISNUMBER(U323),U323,0)+IF(ISNUMBER(W323),W323,0)+IF(ISNUMBER(Y323),Y323,0)</f>
        <v>100</v>
      </c>
      <c r="AB323" s="3">
        <f t="shared" ref="AB323:AB386" si="16">IF(ISNUMBER(F323),F323,0)+IF(ISNUMBER(H323),H323,0)+IF(ISNUMBER(J323),J323,0)+IF(ISNUMBER(L323),L323,0)+IF(ISNUMBER(N323),N323,0)+IF(ISNUMBER(P323),P323,0)+IF(ISNUMBER(R323),R323,0)+IF(ISNUMBER(T323),T323,0)+IF(ISNUMBER(V323),V323,0)+IF(ISNUMBER(X323),X323,0)+IF(ISNUMBER(Z323),Z323,0)</f>
        <v>0</v>
      </c>
      <c r="AC323" s="3">
        <f t="shared" ref="AC323:AC386" si="17">AA323+AB323</f>
        <v>100</v>
      </c>
    </row>
    <row r="324" spans="1:29" x14ac:dyDescent="0.25">
      <c r="A324" t="s">
        <v>17</v>
      </c>
      <c r="B324" t="s">
        <v>795</v>
      </c>
      <c r="C324" t="s">
        <v>796</v>
      </c>
      <c r="D324" t="s">
        <v>797</v>
      </c>
      <c r="E324" s="3">
        <v>0</v>
      </c>
      <c r="F324" s="3">
        <v>0</v>
      </c>
      <c r="G324" s="3">
        <v>100</v>
      </c>
      <c r="H324" s="3">
        <v>0</v>
      </c>
      <c r="I324" s="3">
        <v>200</v>
      </c>
      <c r="J324" s="3">
        <v>0</v>
      </c>
      <c r="K324" s="3">
        <v>100</v>
      </c>
      <c r="L324" s="3">
        <v>0</v>
      </c>
      <c r="M324" s="3">
        <v>200</v>
      </c>
      <c r="N324" s="3">
        <v>0</v>
      </c>
      <c r="O324" s="3">
        <v>100</v>
      </c>
      <c r="P324" s="3">
        <v>100</v>
      </c>
      <c r="Q324" s="3">
        <v>200</v>
      </c>
      <c r="R324" s="3">
        <v>200</v>
      </c>
      <c r="S324" s="3">
        <v>400</v>
      </c>
      <c r="T324" s="3">
        <v>100</v>
      </c>
      <c r="U324" s="3">
        <v>300</v>
      </c>
      <c r="V324" s="3">
        <v>200</v>
      </c>
      <c r="W324" s="3">
        <v>300</v>
      </c>
      <c r="X324" s="3">
        <v>100</v>
      </c>
      <c r="Y324" s="3">
        <v>400</v>
      </c>
      <c r="Z324" s="3">
        <v>200</v>
      </c>
      <c r="AA324" s="3">
        <f t="shared" si="15"/>
        <v>2300</v>
      </c>
      <c r="AB324" s="3">
        <f t="shared" si="16"/>
        <v>900</v>
      </c>
      <c r="AC324" s="3">
        <f t="shared" si="17"/>
        <v>3200</v>
      </c>
    </row>
    <row r="325" spans="1:29" x14ac:dyDescent="0.25">
      <c r="A325" t="s">
        <v>37</v>
      </c>
      <c r="B325" t="s">
        <v>804</v>
      </c>
      <c r="C325" t="s">
        <v>805</v>
      </c>
      <c r="D325" t="s">
        <v>797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200</v>
      </c>
      <c r="T325" s="3">
        <v>0</v>
      </c>
      <c r="U325" s="3">
        <v>200</v>
      </c>
      <c r="V325" s="3">
        <v>0</v>
      </c>
      <c r="W325" s="3">
        <v>200</v>
      </c>
      <c r="X325" s="3">
        <v>0</v>
      </c>
      <c r="Y325" s="3">
        <v>100</v>
      </c>
      <c r="Z325" s="3">
        <v>0</v>
      </c>
      <c r="AA325" s="3">
        <f t="shared" si="15"/>
        <v>700</v>
      </c>
      <c r="AB325" s="3">
        <f t="shared" si="16"/>
        <v>0</v>
      </c>
      <c r="AC325" s="3">
        <f t="shared" si="17"/>
        <v>700</v>
      </c>
    </row>
    <row r="326" spans="1:29" x14ac:dyDescent="0.25">
      <c r="A326" s="7" t="s">
        <v>37</v>
      </c>
      <c r="B326" t="s">
        <v>798</v>
      </c>
      <c r="C326" t="s">
        <v>799</v>
      </c>
      <c r="D326" s="10" t="s">
        <v>797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100</v>
      </c>
      <c r="V326" s="3">
        <v>0</v>
      </c>
      <c r="W326" s="3">
        <v>0</v>
      </c>
      <c r="X326" s="3">
        <v>0</v>
      </c>
      <c r="Y326" s="3">
        <v>200</v>
      </c>
      <c r="Z326" s="3">
        <v>0</v>
      </c>
      <c r="AA326" s="3">
        <f t="shared" si="15"/>
        <v>300</v>
      </c>
      <c r="AB326" s="3">
        <f t="shared" si="16"/>
        <v>0</v>
      </c>
      <c r="AC326" s="3">
        <f t="shared" si="17"/>
        <v>300</v>
      </c>
    </row>
    <row r="327" spans="1:29" x14ac:dyDescent="0.25">
      <c r="A327" t="s">
        <v>30</v>
      </c>
      <c r="B327" t="s">
        <v>1088</v>
      </c>
      <c r="C327" t="s">
        <v>1089</v>
      </c>
      <c r="D327" s="7" t="s">
        <v>42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f t="shared" si="15"/>
        <v>0</v>
      </c>
      <c r="AB327" s="3">
        <f t="shared" si="16"/>
        <v>0</v>
      </c>
      <c r="AC327" s="3">
        <f t="shared" si="17"/>
        <v>0</v>
      </c>
    </row>
    <row r="328" spans="1:29" x14ac:dyDescent="0.25">
      <c r="A328" t="s">
        <v>37</v>
      </c>
      <c r="B328" t="s">
        <v>47</v>
      </c>
      <c r="C328" t="s">
        <v>48</v>
      </c>
      <c r="D328" t="s">
        <v>42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100</v>
      </c>
      <c r="P328" s="3">
        <v>0</v>
      </c>
      <c r="Q328" s="3">
        <v>100</v>
      </c>
      <c r="R328" s="3">
        <v>0</v>
      </c>
      <c r="S328" s="3">
        <v>100</v>
      </c>
      <c r="T328" s="3">
        <v>0</v>
      </c>
      <c r="U328" s="3">
        <v>100</v>
      </c>
      <c r="V328" s="3">
        <v>0</v>
      </c>
      <c r="W328" s="3">
        <v>0</v>
      </c>
      <c r="X328" s="3">
        <v>100</v>
      </c>
      <c r="Y328" s="3">
        <v>0</v>
      </c>
      <c r="Z328" s="3">
        <v>100</v>
      </c>
      <c r="AA328" s="3">
        <f t="shared" si="15"/>
        <v>400</v>
      </c>
      <c r="AB328" s="3">
        <f t="shared" si="16"/>
        <v>200</v>
      </c>
      <c r="AC328" s="3">
        <f t="shared" si="17"/>
        <v>600</v>
      </c>
    </row>
    <row r="329" spans="1:29" x14ac:dyDescent="0.25">
      <c r="A329" t="s">
        <v>17</v>
      </c>
      <c r="B329" t="s">
        <v>40</v>
      </c>
      <c r="C329" t="s">
        <v>41</v>
      </c>
      <c r="D329" t="s">
        <v>42</v>
      </c>
      <c r="E329" s="3">
        <v>0</v>
      </c>
      <c r="F329" s="3">
        <v>0</v>
      </c>
      <c r="G329" s="3">
        <v>1000</v>
      </c>
      <c r="H329" s="3">
        <v>0</v>
      </c>
      <c r="I329" s="3">
        <v>300</v>
      </c>
      <c r="J329" s="3">
        <v>0</v>
      </c>
      <c r="K329" s="3">
        <v>100</v>
      </c>
      <c r="L329" s="3">
        <v>0</v>
      </c>
      <c r="M329" s="3">
        <v>500</v>
      </c>
      <c r="N329" s="3">
        <v>0</v>
      </c>
      <c r="O329" s="3">
        <v>800</v>
      </c>
      <c r="P329" s="3">
        <v>1000</v>
      </c>
      <c r="Q329" s="3">
        <v>800</v>
      </c>
      <c r="R329" s="3">
        <v>300</v>
      </c>
      <c r="S329" s="3">
        <v>1500</v>
      </c>
      <c r="T329" s="3">
        <v>100</v>
      </c>
      <c r="U329" s="3">
        <v>1500</v>
      </c>
      <c r="V329" s="3">
        <v>500</v>
      </c>
      <c r="W329" s="3">
        <v>1600</v>
      </c>
      <c r="X329" s="3">
        <v>800</v>
      </c>
      <c r="Y329" s="3">
        <v>1800</v>
      </c>
      <c r="Z329" s="3">
        <v>800</v>
      </c>
      <c r="AA329" s="3">
        <f t="shared" si="15"/>
        <v>9900</v>
      </c>
      <c r="AB329" s="3">
        <f t="shared" si="16"/>
        <v>3500</v>
      </c>
      <c r="AC329" s="3">
        <f t="shared" si="17"/>
        <v>13400</v>
      </c>
    </row>
    <row r="330" spans="1:29" x14ac:dyDescent="0.25">
      <c r="A330" t="s">
        <v>21</v>
      </c>
      <c r="B330" s="26" t="s">
        <v>43</v>
      </c>
      <c r="C330" t="s">
        <v>44</v>
      </c>
      <c r="D330" t="s">
        <v>42</v>
      </c>
      <c r="E330" s="3">
        <v>975</v>
      </c>
      <c r="F330" s="3">
        <v>0</v>
      </c>
      <c r="G330" s="3">
        <v>975</v>
      </c>
      <c r="H330" s="3">
        <v>0</v>
      </c>
      <c r="I330" s="3">
        <v>975</v>
      </c>
      <c r="J330" s="3">
        <v>0</v>
      </c>
      <c r="K330" s="3">
        <v>975</v>
      </c>
      <c r="L330" s="3">
        <v>975</v>
      </c>
      <c r="M330" s="3">
        <v>975</v>
      </c>
      <c r="N330" s="3">
        <v>975</v>
      </c>
      <c r="O330" s="3">
        <v>200</v>
      </c>
      <c r="P330" s="3">
        <v>975</v>
      </c>
      <c r="Q330" s="3">
        <v>0</v>
      </c>
      <c r="R330" s="3">
        <v>975</v>
      </c>
      <c r="S330" s="3">
        <v>600</v>
      </c>
      <c r="T330" s="3">
        <v>975</v>
      </c>
      <c r="U330" s="3">
        <v>600</v>
      </c>
      <c r="V330" s="3">
        <v>0</v>
      </c>
      <c r="W330" s="3">
        <v>600</v>
      </c>
      <c r="X330" s="3">
        <v>200</v>
      </c>
      <c r="Y330" s="3">
        <v>700</v>
      </c>
      <c r="Z330" s="3">
        <v>0</v>
      </c>
      <c r="AA330" s="3">
        <f t="shared" si="15"/>
        <v>7575</v>
      </c>
      <c r="AB330" s="3">
        <f t="shared" si="16"/>
        <v>5075</v>
      </c>
      <c r="AC330" s="3">
        <f t="shared" si="17"/>
        <v>12650</v>
      </c>
    </row>
    <row r="331" spans="1:29" x14ac:dyDescent="0.25">
      <c r="A331" s="7" t="s">
        <v>1071</v>
      </c>
      <c r="B331" t="s">
        <v>45</v>
      </c>
      <c r="C331" t="s">
        <v>46</v>
      </c>
      <c r="D331" s="10" t="s">
        <v>42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100</v>
      </c>
      <c r="V331" s="3">
        <v>0</v>
      </c>
      <c r="W331" s="3">
        <v>100</v>
      </c>
      <c r="X331" s="3">
        <v>0</v>
      </c>
      <c r="Y331" s="3">
        <v>200</v>
      </c>
      <c r="Z331" s="3">
        <v>0</v>
      </c>
      <c r="AA331" s="3">
        <f t="shared" si="15"/>
        <v>400</v>
      </c>
      <c r="AB331" s="3">
        <f t="shared" si="16"/>
        <v>0</v>
      </c>
      <c r="AC331" s="3">
        <f t="shared" si="17"/>
        <v>400</v>
      </c>
    </row>
    <row r="332" spans="1:29" x14ac:dyDescent="0.25">
      <c r="A332" t="s">
        <v>37</v>
      </c>
      <c r="B332" t="s">
        <v>1018</v>
      </c>
      <c r="C332" t="s">
        <v>1019</v>
      </c>
      <c r="D332" t="s">
        <v>1011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200</v>
      </c>
      <c r="T332" s="3">
        <v>0</v>
      </c>
      <c r="U332" s="3">
        <v>200</v>
      </c>
      <c r="V332" s="3">
        <v>0</v>
      </c>
      <c r="W332" s="3">
        <v>200</v>
      </c>
      <c r="X332" s="3">
        <v>0</v>
      </c>
      <c r="Y332" s="3">
        <v>0</v>
      </c>
      <c r="Z332" s="3">
        <v>0</v>
      </c>
      <c r="AA332" s="3">
        <f t="shared" si="15"/>
        <v>600</v>
      </c>
      <c r="AB332" s="3">
        <f t="shared" si="16"/>
        <v>0</v>
      </c>
      <c r="AC332" s="3">
        <f t="shared" si="17"/>
        <v>600</v>
      </c>
    </row>
    <row r="333" spans="1:29" x14ac:dyDescent="0.25">
      <c r="A333" s="7" t="s">
        <v>1071</v>
      </c>
      <c r="B333" s="1" t="s">
        <v>1016</v>
      </c>
      <c r="C333" t="s">
        <v>1017</v>
      </c>
      <c r="D333" t="s">
        <v>1011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100</v>
      </c>
      <c r="Z333" s="3">
        <v>0</v>
      </c>
      <c r="AA333" s="3">
        <f t="shared" si="15"/>
        <v>100</v>
      </c>
      <c r="AB333" s="3">
        <f t="shared" si="16"/>
        <v>0</v>
      </c>
      <c r="AC333" s="3">
        <f t="shared" si="17"/>
        <v>100</v>
      </c>
    </row>
    <row r="334" spans="1:29" x14ac:dyDescent="0.25">
      <c r="A334" t="s">
        <v>17</v>
      </c>
      <c r="B334" t="s">
        <v>1012</v>
      </c>
      <c r="C334" t="s">
        <v>1013</v>
      </c>
      <c r="D334" t="s">
        <v>1011</v>
      </c>
      <c r="E334" s="3">
        <v>0</v>
      </c>
      <c r="F334" s="3">
        <v>0</v>
      </c>
      <c r="G334" s="3">
        <v>800</v>
      </c>
      <c r="H334" s="3">
        <v>0</v>
      </c>
      <c r="I334" s="3">
        <v>975</v>
      </c>
      <c r="J334" s="3">
        <v>0</v>
      </c>
      <c r="K334" s="3">
        <v>400</v>
      </c>
      <c r="L334" s="3">
        <v>0</v>
      </c>
      <c r="M334" s="3">
        <v>975</v>
      </c>
      <c r="N334" s="3">
        <v>0</v>
      </c>
      <c r="O334" s="3">
        <v>0</v>
      </c>
      <c r="P334" s="3">
        <v>1775</v>
      </c>
      <c r="Q334" s="3">
        <v>0</v>
      </c>
      <c r="R334" s="3">
        <v>0</v>
      </c>
      <c r="S334" s="3">
        <v>600</v>
      </c>
      <c r="T334" s="3">
        <v>1375</v>
      </c>
      <c r="U334" s="3">
        <v>600</v>
      </c>
      <c r="V334" s="3">
        <v>0</v>
      </c>
      <c r="W334" s="3">
        <v>600</v>
      </c>
      <c r="X334" s="3">
        <v>0</v>
      </c>
      <c r="Y334" s="3">
        <v>500</v>
      </c>
      <c r="Z334" s="3">
        <v>0</v>
      </c>
      <c r="AA334" s="3">
        <f t="shared" si="15"/>
        <v>5450</v>
      </c>
      <c r="AB334" s="3">
        <f t="shared" si="16"/>
        <v>3150</v>
      </c>
      <c r="AC334" s="3">
        <f t="shared" si="17"/>
        <v>8600</v>
      </c>
    </row>
    <row r="335" spans="1:29" x14ac:dyDescent="0.25">
      <c r="A335" t="s">
        <v>21</v>
      </c>
      <c r="B335" t="s">
        <v>1009</v>
      </c>
      <c r="C335" t="s">
        <v>1010</v>
      </c>
      <c r="D335" s="7" t="s">
        <v>1011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3900</v>
      </c>
      <c r="V335" s="3">
        <v>0</v>
      </c>
      <c r="W335" s="3">
        <v>975</v>
      </c>
      <c r="X335" s="3">
        <v>0</v>
      </c>
      <c r="Y335" s="3">
        <v>1170</v>
      </c>
      <c r="Z335" s="3">
        <v>0</v>
      </c>
      <c r="AA335" s="3">
        <f t="shared" si="15"/>
        <v>6045</v>
      </c>
      <c r="AB335" s="3">
        <f t="shared" si="16"/>
        <v>0</v>
      </c>
      <c r="AC335" s="3">
        <f t="shared" si="17"/>
        <v>6045</v>
      </c>
    </row>
    <row r="336" spans="1:29" x14ac:dyDescent="0.25">
      <c r="A336" t="s">
        <v>21</v>
      </c>
      <c r="B336" s="26" t="s">
        <v>1014</v>
      </c>
      <c r="C336" t="s">
        <v>1015</v>
      </c>
      <c r="D336" t="s">
        <v>1011</v>
      </c>
      <c r="E336" s="3">
        <v>0</v>
      </c>
      <c r="F336" s="3">
        <v>0</v>
      </c>
      <c r="G336" s="3">
        <v>200</v>
      </c>
      <c r="H336" s="3">
        <v>0</v>
      </c>
      <c r="I336" s="3">
        <v>100</v>
      </c>
      <c r="J336" s="3">
        <v>0</v>
      </c>
      <c r="K336" s="3">
        <v>100</v>
      </c>
      <c r="L336" s="3">
        <v>0</v>
      </c>
      <c r="M336" s="3">
        <v>100</v>
      </c>
      <c r="N336" s="3">
        <v>0</v>
      </c>
      <c r="O336" s="3">
        <v>400</v>
      </c>
      <c r="P336" s="3">
        <v>200</v>
      </c>
      <c r="Q336" s="3">
        <v>600</v>
      </c>
      <c r="R336" s="3">
        <v>100</v>
      </c>
      <c r="S336" s="3">
        <v>100</v>
      </c>
      <c r="T336" s="3">
        <v>100</v>
      </c>
      <c r="U336" s="3">
        <v>2100</v>
      </c>
      <c r="V336" s="3">
        <v>100</v>
      </c>
      <c r="W336" s="3">
        <v>100</v>
      </c>
      <c r="X336" s="3">
        <v>400</v>
      </c>
      <c r="Y336" s="3">
        <v>100</v>
      </c>
      <c r="Z336" s="3">
        <v>600</v>
      </c>
      <c r="AA336" s="3">
        <f t="shared" si="15"/>
        <v>3900</v>
      </c>
      <c r="AB336" s="3">
        <f t="shared" si="16"/>
        <v>1500</v>
      </c>
      <c r="AC336" s="3">
        <f t="shared" si="17"/>
        <v>5400</v>
      </c>
    </row>
    <row r="337" spans="1:29" x14ac:dyDescent="0.25">
      <c r="A337" t="s">
        <v>21</v>
      </c>
      <c r="B337" s="26" t="s">
        <v>1020</v>
      </c>
      <c r="C337" t="s">
        <v>1021</v>
      </c>
      <c r="D337" t="s">
        <v>1011</v>
      </c>
      <c r="E337" s="3">
        <v>2925</v>
      </c>
      <c r="F337" s="3">
        <v>0</v>
      </c>
      <c r="G337" s="3">
        <v>975</v>
      </c>
      <c r="H337" s="3">
        <v>0</v>
      </c>
      <c r="I337" s="3">
        <v>975</v>
      </c>
      <c r="J337" s="3">
        <v>0</v>
      </c>
      <c r="K337" s="3">
        <v>975</v>
      </c>
      <c r="L337" s="3">
        <v>2925</v>
      </c>
      <c r="M337" s="3">
        <v>2975</v>
      </c>
      <c r="N337" s="3">
        <v>975</v>
      </c>
      <c r="O337" s="3">
        <v>5725</v>
      </c>
      <c r="P337" s="3">
        <v>975</v>
      </c>
      <c r="Q337" s="3">
        <v>3900</v>
      </c>
      <c r="R337" s="3">
        <v>975</v>
      </c>
      <c r="S337" s="3">
        <v>975</v>
      </c>
      <c r="T337" s="3">
        <v>975</v>
      </c>
      <c r="U337" s="3">
        <v>0</v>
      </c>
      <c r="V337" s="3">
        <v>4925</v>
      </c>
      <c r="W337" s="3">
        <v>0</v>
      </c>
      <c r="X337" s="3">
        <v>6700</v>
      </c>
      <c r="Y337" s="3">
        <v>0</v>
      </c>
      <c r="Z337" s="3">
        <v>1170</v>
      </c>
      <c r="AA337" s="3">
        <f t="shared" si="15"/>
        <v>19425</v>
      </c>
      <c r="AB337" s="3">
        <f t="shared" si="16"/>
        <v>19620</v>
      </c>
      <c r="AC337" s="3">
        <f t="shared" si="17"/>
        <v>39045</v>
      </c>
    </row>
    <row r="338" spans="1:29" x14ac:dyDescent="0.25">
      <c r="A338" s="7" t="s">
        <v>1071</v>
      </c>
      <c r="B338" t="s">
        <v>909</v>
      </c>
      <c r="C338" t="s">
        <v>910</v>
      </c>
      <c r="D338" s="10" t="s">
        <v>908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100</v>
      </c>
      <c r="V338" s="3">
        <v>0</v>
      </c>
      <c r="W338" s="3">
        <v>0</v>
      </c>
      <c r="X338" s="3">
        <v>0</v>
      </c>
      <c r="Y338" s="3">
        <v>100</v>
      </c>
      <c r="Z338" s="3">
        <v>0</v>
      </c>
      <c r="AA338" s="3">
        <f t="shared" si="15"/>
        <v>200</v>
      </c>
      <c r="AB338" s="3">
        <f t="shared" si="16"/>
        <v>0</v>
      </c>
      <c r="AC338" s="3">
        <f t="shared" si="17"/>
        <v>200</v>
      </c>
    </row>
    <row r="339" spans="1:29" x14ac:dyDescent="0.25">
      <c r="A339" s="7" t="s">
        <v>37</v>
      </c>
      <c r="B339" t="s">
        <v>911</v>
      </c>
      <c r="C339" t="s">
        <v>912</v>
      </c>
      <c r="D339" s="10" t="s">
        <v>908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100</v>
      </c>
      <c r="V339" s="3">
        <v>0</v>
      </c>
      <c r="W339" s="3">
        <v>0</v>
      </c>
      <c r="X339" s="3">
        <v>0</v>
      </c>
      <c r="Y339" s="3">
        <v>100</v>
      </c>
      <c r="Z339" s="3">
        <v>0</v>
      </c>
      <c r="AA339" s="3">
        <f t="shared" si="15"/>
        <v>200</v>
      </c>
      <c r="AB339" s="3">
        <f t="shared" si="16"/>
        <v>0</v>
      </c>
      <c r="AC339" s="3">
        <f t="shared" si="17"/>
        <v>200</v>
      </c>
    </row>
    <row r="340" spans="1:29" x14ac:dyDescent="0.25">
      <c r="A340" t="s">
        <v>17</v>
      </c>
      <c r="B340" t="s">
        <v>906</v>
      </c>
      <c r="C340" t="s">
        <v>907</v>
      </c>
      <c r="D340" t="s">
        <v>908</v>
      </c>
      <c r="E340" s="3">
        <v>0</v>
      </c>
      <c r="F340" s="3">
        <v>0</v>
      </c>
      <c r="G340" s="3">
        <v>100</v>
      </c>
      <c r="H340" s="3">
        <v>0</v>
      </c>
      <c r="I340" s="3">
        <v>200</v>
      </c>
      <c r="J340" s="3">
        <v>0</v>
      </c>
      <c r="K340" s="3">
        <v>100</v>
      </c>
      <c r="L340" s="3">
        <v>0</v>
      </c>
      <c r="M340" s="3">
        <v>200</v>
      </c>
      <c r="N340" s="3">
        <v>0</v>
      </c>
      <c r="O340" s="3">
        <v>200</v>
      </c>
      <c r="P340" s="3">
        <v>100</v>
      </c>
      <c r="Q340" s="3">
        <v>100</v>
      </c>
      <c r="R340" s="3">
        <v>200</v>
      </c>
      <c r="S340" s="3">
        <v>400</v>
      </c>
      <c r="T340" s="3">
        <v>100</v>
      </c>
      <c r="U340" s="3">
        <v>400</v>
      </c>
      <c r="V340" s="3">
        <v>200</v>
      </c>
      <c r="W340" s="3">
        <v>400</v>
      </c>
      <c r="X340" s="3">
        <v>200</v>
      </c>
      <c r="Y340" s="3">
        <v>100</v>
      </c>
      <c r="Z340" s="3">
        <v>100</v>
      </c>
      <c r="AA340" s="3">
        <f t="shared" si="15"/>
        <v>2200</v>
      </c>
      <c r="AB340" s="3">
        <f t="shared" si="16"/>
        <v>900</v>
      </c>
      <c r="AC340" s="3">
        <f t="shared" si="17"/>
        <v>3100</v>
      </c>
    </row>
    <row r="341" spans="1:29" x14ac:dyDescent="0.25">
      <c r="A341" t="s">
        <v>17</v>
      </c>
      <c r="B341" t="s">
        <v>1039</v>
      </c>
      <c r="C341" t="s">
        <v>1040</v>
      </c>
      <c r="D341" t="s">
        <v>1041</v>
      </c>
      <c r="E341" s="3">
        <v>0</v>
      </c>
      <c r="F341" s="3">
        <v>0</v>
      </c>
      <c r="G341" s="3">
        <v>600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1700</v>
      </c>
      <c r="N341" s="3">
        <v>0</v>
      </c>
      <c r="O341" s="3">
        <v>2400</v>
      </c>
      <c r="P341" s="3">
        <v>600</v>
      </c>
      <c r="Q341" s="3">
        <v>2500</v>
      </c>
      <c r="R341" s="3">
        <v>0</v>
      </c>
      <c r="S341" s="3">
        <v>400</v>
      </c>
      <c r="T341" s="3">
        <v>0</v>
      </c>
      <c r="U341" s="3">
        <v>400</v>
      </c>
      <c r="V341" s="3">
        <v>1700</v>
      </c>
      <c r="W341" s="3">
        <v>400</v>
      </c>
      <c r="X341" s="3">
        <v>2400</v>
      </c>
      <c r="Y341" s="3">
        <v>700</v>
      </c>
      <c r="Z341" s="3">
        <v>2500</v>
      </c>
      <c r="AA341" s="3">
        <f t="shared" si="15"/>
        <v>9100</v>
      </c>
      <c r="AB341" s="3">
        <f t="shared" si="16"/>
        <v>7200</v>
      </c>
      <c r="AC341" s="3">
        <f t="shared" si="17"/>
        <v>16300</v>
      </c>
    </row>
    <row r="342" spans="1:29" x14ac:dyDescent="0.25">
      <c r="A342" t="s">
        <v>21</v>
      </c>
      <c r="B342" s="26" t="s">
        <v>1042</v>
      </c>
      <c r="C342" t="s">
        <v>1043</v>
      </c>
      <c r="D342" t="s">
        <v>1041</v>
      </c>
      <c r="E342" s="3">
        <v>0</v>
      </c>
      <c r="F342" s="3">
        <v>0</v>
      </c>
      <c r="G342" s="3">
        <v>700</v>
      </c>
      <c r="H342" s="3">
        <v>0</v>
      </c>
      <c r="I342" s="3">
        <v>975</v>
      </c>
      <c r="J342" s="3">
        <v>0</v>
      </c>
      <c r="K342" s="3">
        <v>975</v>
      </c>
      <c r="L342" s="3">
        <v>0</v>
      </c>
      <c r="M342" s="3">
        <v>500</v>
      </c>
      <c r="N342" s="3">
        <v>0</v>
      </c>
      <c r="O342" s="3">
        <v>0</v>
      </c>
      <c r="P342" s="3">
        <v>1675</v>
      </c>
      <c r="Q342" s="3">
        <v>0</v>
      </c>
      <c r="R342" s="3">
        <v>975</v>
      </c>
      <c r="S342" s="3">
        <v>600</v>
      </c>
      <c r="T342" s="3">
        <v>0</v>
      </c>
      <c r="U342" s="3">
        <v>600</v>
      </c>
      <c r="V342" s="3">
        <v>500</v>
      </c>
      <c r="W342" s="3">
        <v>600</v>
      </c>
      <c r="X342" s="3">
        <v>0</v>
      </c>
      <c r="Y342" s="3">
        <v>100</v>
      </c>
      <c r="Z342" s="3">
        <v>0</v>
      </c>
      <c r="AA342" s="3">
        <f t="shared" si="15"/>
        <v>5050</v>
      </c>
      <c r="AB342" s="3">
        <f t="shared" si="16"/>
        <v>3150</v>
      </c>
      <c r="AC342" s="3">
        <f t="shared" si="17"/>
        <v>8200</v>
      </c>
    </row>
    <row r="343" spans="1:29" x14ac:dyDescent="0.25">
      <c r="A343" t="s">
        <v>37</v>
      </c>
      <c r="B343" s="3" t="s">
        <v>97</v>
      </c>
      <c r="C343" t="s">
        <v>98</v>
      </c>
      <c r="D343" t="s">
        <v>90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100</v>
      </c>
      <c r="R343" s="3">
        <v>0</v>
      </c>
      <c r="S343" s="3">
        <v>100</v>
      </c>
      <c r="T343" s="3">
        <v>0</v>
      </c>
      <c r="U343" s="3">
        <v>200</v>
      </c>
      <c r="V343" s="3">
        <v>0</v>
      </c>
      <c r="W343" s="3">
        <v>200</v>
      </c>
      <c r="X343" s="3">
        <v>0</v>
      </c>
      <c r="Y343" s="3">
        <v>100</v>
      </c>
      <c r="Z343" s="3">
        <v>100</v>
      </c>
      <c r="AA343" s="3">
        <f t="shared" si="15"/>
        <v>700</v>
      </c>
      <c r="AB343" s="3">
        <f t="shared" si="16"/>
        <v>100</v>
      </c>
      <c r="AC343" s="3">
        <f t="shared" si="17"/>
        <v>800</v>
      </c>
    </row>
    <row r="344" spans="1:29" x14ac:dyDescent="0.25">
      <c r="A344" t="s">
        <v>37</v>
      </c>
      <c r="B344" t="s">
        <v>91</v>
      </c>
      <c r="C344" t="s">
        <v>92</v>
      </c>
      <c r="D344" t="s">
        <v>90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100</v>
      </c>
      <c r="P344" s="3">
        <v>0</v>
      </c>
      <c r="Q344" s="3">
        <v>100</v>
      </c>
      <c r="R344" s="3">
        <v>0</v>
      </c>
      <c r="S344" s="3">
        <v>100</v>
      </c>
      <c r="T344" s="3">
        <v>0</v>
      </c>
      <c r="U344" s="3">
        <v>100</v>
      </c>
      <c r="V344" s="3">
        <v>0</v>
      </c>
      <c r="W344" s="3" t="s">
        <v>1157</v>
      </c>
      <c r="X344" s="3">
        <v>100</v>
      </c>
      <c r="Y344" s="3">
        <v>200</v>
      </c>
      <c r="Z344" s="3">
        <v>100</v>
      </c>
      <c r="AA344" s="3">
        <f t="shared" si="15"/>
        <v>600</v>
      </c>
      <c r="AB344" s="3">
        <f t="shared" si="16"/>
        <v>200</v>
      </c>
      <c r="AC344" s="3">
        <f t="shared" si="17"/>
        <v>800</v>
      </c>
    </row>
    <row r="345" spans="1:29" x14ac:dyDescent="0.25">
      <c r="A345" t="s">
        <v>216</v>
      </c>
      <c r="B345" s="1" t="s">
        <v>1120</v>
      </c>
      <c r="C345" t="s">
        <v>1121</v>
      </c>
      <c r="D345" t="s">
        <v>90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f t="shared" si="15"/>
        <v>0</v>
      </c>
      <c r="AB345" s="3">
        <f t="shared" si="16"/>
        <v>0</v>
      </c>
      <c r="AC345" s="3">
        <f t="shared" si="17"/>
        <v>0</v>
      </c>
    </row>
    <row r="346" spans="1:29" x14ac:dyDescent="0.25">
      <c r="A346" t="s">
        <v>17</v>
      </c>
      <c r="B346" t="s">
        <v>88</v>
      </c>
      <c r="C346" t="s">
        <v>89</v>
      </c>
      <c r="D346" t="s">
        <v>90</v>
      </c>
      <c r="E346" s="3">
        <v>0</v>
      </c>
      <c r="F346" s="3">
        <v>0</v>
      </c>
      <c r="G346" s="3">
        <v>600</v>
      </c>
      <c r="H346" s="3">
        <v>0</v>
      </c>
      <c r="I346" s="3">
        <v>400</v>
      </c>
      <c r="J346" s="3">
        <v>0</v>
      </c>
      <c r="K346" s="3">
        <v>300</v>
      </c>
      <c r="L346" s="3">
        <v>0</v>
      </c>
      <c r="M346" s="3">
        <v>400</v>
      </c>
      <c r="N346" s="3">
        <v>0</v>
      </c>
      <c r="O346" s="3">
        <v>600</v>
      </c>
      <c r="P346" s="3">
        <v>600</v>
      </c>
      <c r="Q346" s="3">
        <v>200</v>
      </c>
      <c r="R346" s="3">
        <v>400</v>
      </c>
      <c r="S346" s="3">
        <v>500</v>
      </c>
      <c r="T346" s="3">
        <v>300</v>
      </c>
      <c r="U346" s="3">
        <v>600</v>
      </c>
      <c r="V346" s="3">
        <v>400</v>
      </c>
      <c r="W346" s="3">
        <v>500</v>
      </c>
      <c r="X346" s="3">
        <v>600</v>
      </c>
      <c r="Y346" s="3">
        <v>600</v>
      </c>
      <c r="Z346" s="3">
        <v>200</v>
      </c>
      <c r="AA346" s="3">
        <f t="shared" si="15"/>
        <v>4700</v>
      </c>
      <c r="AB346" s="3">
        <f t="shared" si="16"/>
        <v>2500</v>
      </c>
      <c r="AC346" s="3">
        <f t="shared" si="17"/>
        <v>7200</v>
      </c>
    </row>
    <row r="347" spans="1:29" x14ac:dyDescent="0.25">
      <c r="A347" t="s">
        <v>1071</v>
      </c>
      <c r="B347" s="1" t="s">
        <v>1116</v>
      </c>
      <c r="C347" t="s">
        <v>1117</v>
      </c>
      <c r="D347" t="s">
        <v>90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f t="shared" si="15"/>
        <v>0</v>
      </c>
      <c r="AB347" s="3">
        <f t="shared" si="16"/>
        <v>0</v>
      </c>
      <c r="AC347" s="3">
        <f t="shared" si="17"/>
        <v>0</v>
      </c>
    </row>
    <row r="348" spans="1:29" x14ac:dyDescent="0.25">
      <c r="A348" s="7" t="s">
        <v>1071</v>
      </c>
      <c r="B348" t="s">
        <v>93</v>
      </c>
      <c r="C348" t="s">
        <v>94</v>
      </c>
      <c r="D348" s="10" t="s">
        <v>90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100</v>
      </c>
      <c r="V348" s="3">
        <v>0</v>
      </c>
      <c r="W348" s="3">
        <v>100</v>
      </c>
      <c r="X348" s="3">
        <v>0</v>
      </c>
      <c r="Y348" s="3" t="s">
        <v>1157</v>
      </c>
      <c r="Z348" s="3">
        <v>0</v>
      </c>
      <c r="AA348" s="3">
        <f t="shared" si="15"/>
        <v>200</v>
      </c>
      <c r="AB348" s="3">
        <f t="shared" si="16"/>
        <v>0</v>
      </c>
      <c r="AC348" s="3">
        <f t="shared" si="17"/>
        <v>200</v>
      </c>
    </row>
    <row r="349" spans="1:29" x14ac:dyDescent="0.25">
      <c r="A349" t="s">
        <v>1071</v>
      </c>
      <c r="B349" s="1" t="s">
        <v>95</v>
      </c>
      <c r="C349" t="s">
        <v>96</v>
      </c>
      <c r="D349" t="s">
        <v>90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100</v>
      </c>
      <c r="X349" s="3">
        <v>0</v>
      </c>
      <c r="Y349" s="3">
        <v>100</v>
      </c>
      <c r="Z349" s="3">
        <v>0</v>
      </c>
      <c r="AA349" s="3">
        <f t="shared" si="15"/>
        <v>200</v>
      </c>
      <c r="AB349" s="3">
        <f t="shared" si="16"/>
        <v>0</v>
      </c>
      <c r="AC349" s="3">
        <f t="shared" si="17"/>
        <v>200</v>
      </c>
    </row>
    <row r="350" spans="1:29" x14ac:dyDescent="0.25">
      <c r="A350" t="s">
        <v>17</v>
      </c>
      <c r="B350" t="s">
        <v>994</v>
      </c>
      <c r="C350" t="s">
        <v>995</v>
      </c>
      <c r="D350" t="s">
        <v>996</v>
      </c>
      <c r="E350" s="3">
        <v>0</v>
      </c>
      <c r="F350" s="3">
        <v>0</v>
      </c>
      <c r="G350" s="3">
        <v>100</v>
      </c>
      <c r="H350" s="3">
        <v>0</v>
      </c>
      <c r="I350" s="3">
        <v>300</v>
      </c>
      <c r="J350" s="3">
        <v>0</v>
      </c>
      <c r="K350" s="3">
        <v>200</v>
      </c>
      <c r="L350" s="3">
        <v>0</v>
      </c>
      <c r="M350" s="3">
        <v>200</v>
      </c>
      <c r="N350" s="3">
        <v>0</v>
      </c>
      <c r="O350" s="3">
        <v>700</v>
      </c>
      <c r="P350" s="3">
        <v>100</v>
      </c>
      <c r="Q350" s="3">
        <v>1000</v>
      </c>
      <c r="R350" s="3">
        <v>300</v>
      </c>
      <c r="S350" s="3">
        <v>100</v>
      </c>
      <c r="T350" s="3">
        <v>200</v>
      </c>
      <c r="U350" s="3">
        <v>100</v>
      </c>
      <c r="V350" s="3">
        <v>200</v>
      </c>
      <c r="W350" s="3">
        <v>100</v>
      </c>
      <c r="X350" s="3">
        <v>700</v>
      </c>
      <c r="Y350" s="3">
        <v>200</v>
      </c>
      <c r="Z350" s="3">
        <v>1000</v>
      </c>
      <c r="AA350" s="3">
        <f t="shared" si="15"/>
        <v>3000</v>
      </c>
      <c r="AB350" s="3">
        <f t="shared" si="16"/>
        <v>2500</v>
      </c>
      <c r="AC350" s="3">
        <f t="shared" si="17"/>
        <v>5500</v>
      </c>
    </row>
    <row r="351" spans="1:29" x14ac:dyDescent="0.25">
      <c r="A351" t="s">
        <v>21</v>
      </c>
      <c r="B351" s="26" t="s">
        <v>582</v>
      </c>
      <c r="C351" t="s">
        <v>583</v>
      </c>
      <c r="D351" t="s">
        <v>577</v>
      </c>
      <c r="E351" s="3">
        <v>0</v>
      </c>
      <c r="F351" s="3">
        <v>0</v>
      </c>
      <c r="G351" s="3">
        <v>400</v>
      </c>
      <c r="H351" s="3">
        <v>0</v>
      </c>
      <c r="I351" s="3">
        <v>200</v>
      </c>
      <c r="J351" s="3">
        <v>0</v>
      </c>
      <c r="K351" s="3">
        <v>200</v>
      </c>
      <c r="L351" s="3">
        <v>0</v>
      </c>
      <c r="M351" s="3">
        <v>0</v>
      </c>
      <c r="N351" s="3">
        <v>0</v>
      </c>
      <c r="O351" s="3">
        <v>0</v>
      </c>
      <c r="P351" s="3">
        <v>400</v>
      </c>
      <c r="Q351" s="3">
        <v>0</v>
      </c>
      <c r="R351" s="3">
        <v>200</v>
      </c>
      <c r="S351" s="3">
        <v>0</v>
      </c>
      <c r="T351" s="3">
        <v>200</v>
      </c>
      <c r="U351" s="3">
        <v>0</v>
      </c>
      <c r="V351" s="3">
        <v>0</v>
      </c>
      <c r="W351" s="3">
        <v>0</v>
      </c>
      <c r="X351" s="3">
        <v>0</v>
      </c>
      <c r="Y351" s="3">
        <v>100</v>
      </c>
      <c r="Z351" s="3">
        <v>0</v>
      </c>
      <c r="AA351" s="3">
        <f t="shared" si="15"/>
        <v>900</v>
      </c>
      <c r="AB351" s="3">
        <f t="shared" si="16"/>
        <v>800</v>
      </c>
      <c r="AC351" s="3">
        <f t="shared" si="17"/>
        <v>1700</v>
      </c>
    </row>
    <row r="352" spans="1:29" x14ac:dyDescent="0.25">
      <c r="A352" t="s">
        <v>17</v>
      </c>
      <c r="B352" t="s">
        <v>575</v>
      </c>
      <c r="C352" t="s">
        <v>576</v>
      </c>
      <c r="D352" t="s">
        <v>577</v>
      </c>
      <c r="E352" s="3">
        <v>0</v>
      </c>
      <c r="F352" s="3">
        <v>0</v>
      </c>
      <c r="G352" s="3">
        <v>400</v>
      </c>
      <c r="H352" s="3">
        <v>0</v>
      </c>
      <c r="I352" s="3">
        <v>300</v>
      </c>
      <c r="J352" s="3">
        <v>0</v>
      </c>
      <c r="K352" s="3">
        <v>200</v>
      </c>
      <c r="L352" s="3">
        <v>0</v>
      </c>
      <c r="M352" s="3">
        <v>600</v>
      </c>
      <c r="N352" s="3">
        <v>0</v>
      </c>
      <c r="O352" s="3">
        <v>700</v>
      </c>
      <c r="P352" s="3">
        <v>400</v>
      </c>
      <c r="Q352" s="3">
        <v>600</v>
      </c>
      <c r="R352" s="3">
        <v>300</v>
      </c>
      <c r="S352" s="3">
        <v>200</v>
      </c>
      <c r="T352" s="3">
        <v>200</v>
      </c>
      <c r="U352" s="3">
        <v>200</v>
      </c>
      <c r="V352" s="3">
        <v>600</v>
      </c>
      <c r="W352" s="3">
        <v>200</v>
      </c>
      <c r="X352" s="3">
        <v>700</v>
      </c>
      <c r="Y352" s="3">
        <v>600</v>
      </c>
      <c r="Z352" s="3">
        <v>600</v>
      </c>
      <c r="AA352" s="3">
        <f t="shared" si="15"/>
        <v>4000</v>
      </c>
      <c r="AB352" s="3">
        <f t="shared" si="16"/>
        <v>2800</v>
      </c>
      <c r="AC352" s="3">
        <f t="shared" si="17"/>
        <v>6800</v>
      </c>
    </row>
    <row r="353" spans="1:29" x14ac:dyDescent="0.25">
      <c r="A353" t="s">
        <v>37</v>
      </c>
      <c r="B353" t="s">
        <v>578</v>
      </c>
      <c r="C353" t="s">
        <v>579</v>
      </c>
      <c r="D353" t="s">
        <v>577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100</v>
      </c>
      <c r="T353" s="3">
        <v>0</v>
      </c>
      <c r="U353" s="3">
        <v>100</v>
      </c>
      <c r="V353" s="3">
        <v>0</v>
      </c>
      <c r="W353" s="3">
        <v>200</v>
      </c>
      <c r="X353" s="3">
        <v>0</v>
      </c>
      <c r="Y353" s="3">
        <v>200</v>
      </c>
      <c r="Z353" s="3">
        <v>0</v>
      </c>
      <c r="AA353" s="3">
        <f t="shared" si="15"/>
        <v>600</v>
      </c>
      <c r="AB353" s="3">
        <f t="shared" si="16"/>
        <v>0</v>
      </c>
      <c r="AC353" s="3">
        <f t="shared" si="17"/>
        <v>600</v>
      </c>
    </row>
    <row r="354" spans="1:29" x14ac:dyDescent="0.25">
      <c r="A354" t="s">
        <v>30</v>
      </c>
      <c r="B354" s="1" t="s">
        <v>580</v>
      </c>
      <c r="C354" t="s">
        <v>581</v>
      </c>
      <c r="D354" t="s">
        <v>577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 t="s">
        <v>1150</v>
      </c>
      <c r="Z354" s="3">
        <v>0</v>
      </c>
      <c r="AA354" s="3">
        <f t="shared" si="15"/>
        <v>0</v>
      </c>
      <c r="AB354" s="3">
        <f t="shared" si="16"/>
        <v>0</v>
      </c>
      <c r="AC354" s="3">
        <f t="shared" si="17"/>
        <v>0</v>
      </c>
    </row>
    <row r="355" spans="1:29" x14ac:dyDescent="0.25">
      <c r="A355" t="s">
        <v>342</v>
      </c>
      <c r="B355" s="1" t="s">
        <v>890</v>
      </c>
      <c r="C355" t="s">
        <v>891</v>
      </c>
      <c r="D355" t="s">
        <v>887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100</v>
      </c>
      <c r="Z355" s="3">
        <v>0</v>
      </c>
      <c r="AA355" s="3">
        <f t="shared" si="15"/>
        <v>100</v>
      </c>
      <c r="AB355" s="3">
        <f t="shared" si="16"/>
        <v>0</v>
      </c>
      <c r="AC355" s="3">
        <f t="shared" si="17"/>
        <v>100</v>
      </c>
    </row>
    <row r="356" spans="1:29" x14ac:dyDescent="0.25">
      <c r="A356" t="s">
        <v>17</v>
      </c>
      <c r="B356" t="s">
        <v>888</v>
      </c>
      <c r="C356" t="s">
        <v>889</v>
      </c>
      <c r="D356" t="s">
        <v>887</v>
      </c>
      <c r="E356" s="3">
        <v>0</v>
      </c>
      <c r="F356" s="3">
        <v>0</v>
      </c>
      <c r="G356" s="3">
        <v>900</v>
      </c>
      <c r="H356" s="3">
        <v>0</v>
      </c>
      <c r="I356" s="3">
        <v>400</v>
      </c>
      <c r="J356" s="3">
        <v>0</v>
      </c>
      <c r="K356" s="3">
        <v>100</v>
      </c>
      <c r="L356" s="3">
        <v>0</v>
      </c>
      <c r="M356" s="3">
        <v>600</v>
      </c>
      <c r="N356" s="3">
        <v>0</v>
      </c>
      <c r="O356" s="3">
        <v>0</v>
      </c>
      <c r="P356" s="3">
        <v>900</v>
      </c>
      <c r="Q356" s="3">
        <v>0</v>
      </c>
      <c r="R356" s="3">
        <v>400</v>
      </c>
      <c r="S356" s="3">
        <v>1100</v>
      </c>
      <c r="T356" s="3">
        <v>100</v>
      </c>
      <c r="U356" s="3">
        <v>1100</v>
      </c>
      <c r="V356" s="3">
        <v>600</v>
      </c>
      <c r="W356" s="3">
        <v>1100</v>
      </c>
      <c r="X356" s="3">
        <v>0</v>
      </c>
      <c r="Y356" s="3">
        <v>200</v>
      </c>
      <c r="Z356" s="3">
        <v>0</v>
      </c>
      <c r="AA356" s="3">
        <f t="shared" si="15"/>
        <v>5500</v>
      </c>
      <c r="AB356" s="3">
        <f t="shared" si="16"/>
        <v>2000</v>
      </c>
      <c r="AC356" s="3">
        <f t="shared" si="17"/>
        <v>7500</v>
      </c>
    </row>
    <row r="357" spans="1:29" x14ac:dyDescent="0.25">
      <c r="A357" t="s">
        <v>21</v>
      </c>
      <c r="B357" s="26" t="s">
        <v>885</v>
      </c>
      <c r="C357" t="s">
        <v>886</v>
      </c>
      <c r="D357" t="s">
        <v>887</v>
      </c>
      <c r="E357" s="3">
        <v>2925</v>
      </c>
      <c r="F357" s="3">
        <v>0</v>
      </c>
      <c r="G357" s="3">
        <v>975</v>
      </c>
      <c r="H357" s="3">
        <v>0</v>
      </c>
      <c r="I357" s="3">
        <v>975</v>
      </c>
      <c r="J357" s="3">
        <v>0</v>
      </c>
      <c r="K357" s="3">
        <v>975</v>
      </c>
      <c r="L357" s="3">
        <v>2925</v>
      </c>
      <c r="M357" s="3">
        <v>1875</v>
      </c>
      <c r="N357" s="3">
        <v>975</v>
      </c>
      <c r="O357" s="3">
        <v>4875</v>
      </c>
      <c r="P357" s="3">
        <v>975</v>
      </c>
      <c r="Q357" s="3">
        <v>975</v>
      </c>
      <c r="R357" s="3">
        <v>975</v>
      </c>
      <c r="S357" s="3">
        <v>7325</v>
      </c>
      <c r="T357" s="3">
        <v>975</v>
      </c>
      <c r="U357" s="3">
        <v>2250</v>
      </c>
      <c r="V357" s="3">
        <v>5775</v>
      </c>
      <c r="W357" s="3">
        <v>2250</v>
      </c>
      <c r="X357" s="3">
        <v>975</v>
      </c>
      <c r="Y357" s="3">
        <v>3810</v>
      </c>
      <c r="Z357" s="3">
        <v>8190</v>
      </c>
      <c r="AA357" s="3">
        <f t="shared" si="15"/>
        <v>29210</v>
      </c>
      <c r="AB357" s="3">
        <f t="shared" si="16"/>
        <v>21765</v>
      </c>
      <c r="AC357" s="3">
        <f t="shared" si="17"/>
        <v>50975</v>
      </c>
    </row>
    <row r="358" spans="1:29" x14ac:dyDescent="0.25">
      <c r="A358" t="s">
        <v>1158</v>
      </c>
      <c r="B358" s="1" t="s">
        <v>892</v>
      </c>
      <c r="C358" t="s">
        <v>893</v>
      </c>
      <c r="D358" t="s">
        <v>887</v>
      </c>
      <c r="E358" s="3">
        <v>0</v>
      </c>
      <c r="F358" s="3">
        <v>0</v>
      </c>
      <c r="G358" s="3">
        <v>200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200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f t="shared" si="15"/>
        <v>200</v>
      </c>
      <c r="AB358" s="3">
        <f t="shared" si="16"/>
        <v>200</v>
      </c>
      <c r="AC358" s="3">
        <f t="shared" si="17"/>
        <v>400</v>
      </c>
    </row>
    <row r="359" spans="1:29" x14ac:dyDescent="0.25">
      <c r="A359" t="s">
        <v>17</v>
      </c>
      <c r="B359" t="s">
        <v>859</v>
      </c>
      <c r="C359" t="s">
        <v>860</v>
      </c>
      <c r="D359" t="s">
        <v>861</v>
      </c>
      <c r="E359" s="3">
        <v>0</v>
      </c>
      <c r="F359" s="3">
        <v>0</v>
      </c>
      <c r="G359" s="3">
        <v>300</v>
      </c>
      <c r="H359" s="3">
        <v>0</v>
      </c>
      <c r="I359" s="3">
        <v>200</v>
      </c>
      <c r="J359" s="3">
        <v>0</v>
      </c>
      <c r="K359" s="3">
        <v>200</v>
      </c>
      <c r="L359" s="3">
        <v>0</v>
      </c>
      <c r="M359" s="3">
        <v>200</v>
      </c>
      <c r="N359" s="3">
        <v>0</v>
      </c>
      <c r="O359" s="3">
        <v>0</v>
      </c>
      <c r="P359" s="3">
        <v>300</v>
      </c>
      <c r="Q359" s="3">
        <v>0</v>
      </c>
      <c r="R359" s="3">
        <v>200</v>
      </c>
      <c r="S359" s="3">
        <v>100</v>
      </c>
      <c r="T359" s="3">
        <v>200</v>
      </c>
      <c r="U359" s="3">
        <v>100</v>
      </c>
      <c r="V359" s="3">
        <v>200</v>
      </c>
      <c r="W359" s="3">
        <v>900</v>
      </c>
      <c r="X359" s="3">
        <v>0</v>
      </c>
      <c r="Y359" s="3">
        <v>200</v>
      </c>
      <c r="Z359" s="3">
        <v>0</v>
      </c>
      <c r="AA359" s="3">
        <f t="shared" si="15"/>
        <v>2200</v>
      </c>
      <c r="AB359" s="3">
        <f t="shared" si="16"/>
        <v>900</v>
      </c>
      <c r="AC359" s="3">
        <f t="shared" si="17"/>
        <v>3100</v>
      </c>
    </row>
    <row r="360" spans="1:29" x14ac:dyDescent="0.25">
      <c r="A360" t="s">
        <v>21</v>
      </c>
      <c r="B360" s="26" t="s">
        <v>862</v>
      </c>
      <c r="C360" t="s">
        <v>863</v>
      </c>
      <c r="D360" t="s">
        <v>861</v>
      </c>
      <c r="E360" s="3">
        <v>0</v>
      </c>
      <c r="F360" s="3">
        <v>0</v>
      </c>
      <c r="G360" s="3">
        <v>400</v>
      </c>
      <c r="H360" s="3">
        <v>0</v>
      </c>
      <c r="I360" s="3">
        <v>200</v>
      </c>
      <c r="J360" s="3">
        <v>0</v>
      </c>
      <c r="K360" s="3">
        <v>200</v>
      </c>
      <c r="L360" s="3">
        <v>0</v>
      </c>
      <c r="M360" s="3">
        <v>300</v>
      </c>
      <c r="N360" s="3">
        <v>0</v>
      </c>
      <c r="O360" s="3">
        <v>0</v>
      </c>
      <c r="P360" s="3">
        <v>400</v>
      </c>
      <c r="Q360" s="3">
        <v>0</v>
      </c>
      <c r="R360" s="3">
        <v>200</v>
      </c>
      <c r="S360" s="3">
        <v>100</v>
      </c>
      <c r="T360" s="3">
        <v>200</v>
      </c>
      <c r="U360" s="3">
        <v>100</v>
      </c>
      <c r="V360" s="3">
        <v>300</v>
      </c>
      <c r="W360" s="3">
        <v>100</v>
      </c>
      <c r="X360" s="3">
        <v>0</v>
      </c>
      <c r="Y360" s="3">
        <v>200</v>
      </c>
      <c r="Z360" s="3">
        <v>0</v>
      </c>
      <c r="AA360" s="3">
        <f t="shared" si="15"/>
        <v>1600</v>
      </c>
      <c r="AB360" s="3">
        <f t="shared" si="16"/>
        <v>1100</v>
      </c>
      <c r="AC360" s="3">
        <f t="shared" si="17"/>
        <v>2700</v>
      </c>
    </row>
    <row r="361" spans="1:29" x14ac:dyDescent="0.25">
      <c r="A361" s="27" t="s">
        <v>1071</v>
      </c>
      <c r="B361" s="28" t="s">
        <v>26</v>
      </c>
      <c r="C361" s="28" t="s">
        <v>27</v>
      </c>
      <c r="D361" s="29" t="s">
        <v>20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 t="s">
        <v>1157</v>
      </c>
      <c r="V361" s="3">
        <v>0</v>
      </c>
      <c r="W361" s="3">
        <v>100</v>
      </c>
      <c r="X361" s="3">
        <v>0</v>
      </c>
      <c r="Y361" s="3">
        <v>100</v>
      </c>
      <c r="Z361" s="3">
        <v>0</v>
      </c>
      <c r="AA361" s="3">
        <f t="shared" si="15"/>
        <v>200</v>
      </c>
      <c r="AB361" s="3">
        <f t="shared" si="16"/>
        <v>0</v>
      </c>
      <c r="AC361" s="3">
        <f t="shared" si="17"/>
        <v>200</v>
      </c>
    </row>
    <row r="362" spans="1:29" x14ac:dyDescent="0.25">
      <c r="A362" t="s">
        <v>37</v>
      </c>
      <c r="B362" s="3" t="s">
        <v>38</v>
      </c>
      <c r="C362" t="s">
        <v>39</v>
      </c>
      <c r="D362" t="s">
        <v>20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100</v>
      </c>
      <c r="R362" s="3">
        <v>0</v>
      </c>
      <c r="S362" s="3">
        <v>100</v>
      </c>
      <c r="T362" s="3">
        <v>0</v>
      </c>
      <c r="U362" s="3" t="s">
        <v>1157</v>
      </c>
      <c r="V362" s="3">
        <v>0</v>
      </c>
      <c r="W362" s="3">
        <v>0</v>
      </c>
      <c r="X362" s="3">
        <v>0</v>
      </c>
      <c r="Y362" s="3">
        <v>0</v>
      </c>
      <c r="Z362" s="3">
        <v>100</v>
      </c>
      <c r="AA362" s="3">
        <f t="shared" si="15"/>
        <v>200</v>
      </c>
      <c r="AB362" s="3">
        <f t="shared" si="16"/>
        <v>100</v>
      </c>
      <c r="AC362" s="3">
        <f t="shared" si="17"/>
        <v>300</v>
      </c>
    </row>
    <row r="363" spans="1:29" x14ac:dyDescent="0.25">
      <c r="A363" t="s">
        <v>37</v>
      </c>
      <c r="B363" t="s">
        <v>1151</v>
      </c>
      <c r="C363" t="s">
        <v>1152</v>
      </c>
      <c r="D363" s="10" t="s">
        <v>20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 t="s">
        <v>1160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f t="shared" si="15"/>
        <v>0</v>
      </c>
      <c r="AB363" s="3">
        <f t="shared" si="16"/>
        <v>0</v>
      </c>
      <c r="AC363" s="3">
        <f t="shared" si="17"/>
        <v>0</v>
      </c>
    </row>
    <row r="364" spans="1:29" x14ac:dyDescent="0.25">
      <c r="A364" t="s">
        <v>1071</v>
      </c>
      <c r="B364" s="1" t="s">
        <v>24</v>
      </c>
      <c r="C364" t="s">
        <v>25</v>
      </c>
      <c r="D364" t="s">
        <v>20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100</v>
      </c>
      <c r="X364" s="3">
        <v>0</v>
      </c>
      <c r="Y364" s="3">
        <v>200</v>
      </c>
      <c r="Z364" s="3">
        <v>0</v>
      </c>
      <c r="AA364" s="3">
        <f t="shared" si="15"/>
        <v>300</v>
      </c>
      <c r="AB364" s="3">
        <f t="shared" si="16"/>
        <v>0</v>
      </c>
      <c r="AC364" s="3">
        <f t="shared" si="17"/>
        <v>300</v>
      </c>
    </row>
    <row r="365" spans="1:29" x14ac:dyDescent="0.25">
      <c r="A365" s="7" t="s">
        <v>1071</v>
      </c>
      <c r="B365" s="1" t="s">
        <v>28</v>
      </c>
      <c r="C365" t="s">
        <v>29</v>
      </c>
      <c r="D365" t="s">
        <v>20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 t="s">
        <v>1157</v>
      </c>
      <c r="Z365" s="3">
        <v>0</v>
      </c>
      <c r="AA365" s="3">
        <f t="shared" si="15"/>
        <v>0</v>
      </c>
      <c r="AB365" s="3">
        <f t="shared" si="16"/>
        <v>0</v>
      </c>
      <c r="AC365" s="3">
        <f t="shared" si="17"/>
        <v>0</v>
      </c>
    </row>
    <row r="366" spans="1:29" x14ac:dyDescent="0.25">
      <c r="A366" t="s">
        <v>17</v>
      </c>
      <c r="B366" t="s">
        <v>18</v>
      </c>
      <c r="C366" t="s">
        <v>19</v>
      </c>
      <c r="D366" t="s">
        <v>20</v>
      </c>
      <c r="E366" s="3">
        <v>0</v>
      </c>
      <c r="F366" s="3">
        <v>0</v>
      </c>
      <c r="G366" s="3">
        <v>400</v>
      </c>
      <c r="H366" s="3">
        <v>0</v>
      </c>
      <c r="I366" s="3">
        <v>975</v>
      </c>
      <c r="J366" s="3">
        <v>0</v>
      </c>
      <c r="K366" s="3">
        <v>100</v>
      </c>
      <c r="L366" s="3">
        <v>0</v>
      </c>
      <c r="M366" s="3">
        <v>1100</v>
      </c>
      <c r="N366" s="3">
        <v>0</v>
      </c>
      <c r="O366" s="3">
        <v>0</v>
      </c>
      <c r="P366" s="3">
        <v>1375</v>
      </c>
      <c r="Q366" s="3">
        <v>300</v>
      </c>
      <c r="R366" s="3">
        <v>0</v>
      </c>
      <c r="S366" s="3">
        <v>700</v>
      </c>
      <c r="T366" s="3">
        <v>100</v>
      </c>
      <c r="U366" s="3">
        <v>700</v>
      </c>
      <c r="V366" s="3">
        <v>1100</v>
      </c>
      <c r="W366" s="3">
        <v>1000</v>
      </c>
      <c r="X366" s="3">
        <v>0</v>
      </c>
      <c r="Y366" s="3">
        <v>1170</v>
      </c>
      <c r="Z366" s="3">
        <v>300</v>
      </c>
      <c r="AA366" s="3">
        <f t="shared" si="15"/>
        <v>6445</v>
      </c>
      <c r="AB366" s="3">
        <f t="shared" si="16"/>
        <v>2875</v>
      </c>
      <c r="AC366" s="3">
        <f t="shared" si="17"/>
        <v>9320</v>
      </c>
    </row>
    <row r="367" spans="1:29" x14ac:dyDescent="0.25">
      <c r="A367" t="s">
        <v>21</v>
      </c>
      <c r="B367" s="26" t="s">
        <v>22</v>
      </c>
      <c r="C367" t="s">
        <v>23</v>
      </c>
      <c r="D367" t="s">
        <v>20</v>
      </c>
      <c r="E367" s="3">
        <v>975</v>
      </c>
      <c r="F367" s="3">
        <v>0</v>
      </c>
      <c r="G367" s="3">
        <v>975</v>
      </c>
      <c r="H367" s="3">
        <v>0</v>
      </c>
      <c r="I367" s="3">
        <v>0</v>
      </c>
      <c r="J367" s="3">
        <v>0</v>
      </c>
      <c r="K367" s="3">
        <v>975</v>
      </c>
      <c r="L367" s="3">
        <v>975</v>
      </c>
      <c r="M367" s="3">
        <v>0</v>
      </c>
      <c r="N367" s="3">
        <v>975</v>
      </c>
      <c r="O367" s="3">
        <v>0</v>
      </c>
      <c r="P367" s="3">
        <v>0</v>
      </c>
      <c r="Q367" s="3">
        <v>0</v>
      </c>
      <c r="R367" s="3">
        <v>975</v>
      </c>
      <c r="S367" s="3">
        <v>500</v>
      </c>
      <c r="T367" s="3">
        <v>0</v>
      </c>
      <c r="U367" s="3">
        <v>500</v>
      </c>
      <c r="V367" s="3">
        <v>0</v>
      </c>
      <c r="W367" s="3">
        <v>300</v>
      </c>
      <c r="X367" s="3">
        <v>0</v>
      </c>
      <c r="Y367" s="3" t="s">
        <v>1157</v>
      </c>
      <c r="Z367" s="3">
        <v>0</v>
      </c>
      <c r="AA367" s="3">
        <f t="shared" si="15"/>
        <v>4225</v>
      </c>
      <c r="AB367" s="3">
        <f t="shared" si="16"/>
        <v>2925</v>
      </c>
      <c r="AC367" s="3">
        <f t="shared" si="17"/>
        <v>7150</v>
      </c>
    </row>
    <row r="368" spans="1:29" x14ac:dyDescent="0.25">
      <c r="A368" t="s">
        <v>30</v>
      </c>
      <c r="B368" s="1" t="s">
        <v>31</v>
      </c>
      <c r="C368" t="s">
        <v>32</v>
      </c>
      <c r="D368" t="s">
        <v>20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100</v>
      </c>
      <c r="Z368" s="3">
        <v>0</v>
      </c>
      <c r="AA368" s="3">
        <f t="shared" si="15"/>
        <v>100</v>
      </c>
      <c r="AB368" s="3">
        <f t="shared" si="16"/>
        <v>0</v>
      </c>
      <c r="AC368" s="3">
        <f t="shared" si="17"/>
        <v>100</v>
      </c>
    </row>
    <row r="369" spans="1:29" x14ac:dyDescent="0.25">
      <c r="A369" s="7" t="s">
        <v>1071</v>
      </c>
      <c r="B369" s="1" t="s">
        <v>35</v>
      </c>
      <c r="C369" t="s">
        <v>36</v>
      </c>
      <c r="D369" t="s">
        <v>20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 t="s">
        <v>1157</v>
      </c>
      <c r="Z369" s="3">
        <v>0</v>
      </c>
      <c r="AA369" s="3">
        <f t="shared" si="15"/>
        <v>0</v>
      </c>
      <c r="AB369" s="3">
        <f t="shared" si="16"/>
        <v>0</v>
      </c>
      <c r="AC369" s="3">
        <f t="shared" si="17"/>
        <v>0</v>
      </c>
    </row>
    <row r="370" spans="1:29" x14ac:dyDescent="0.25">
      <c r="A370" s="7" t="s">
        <v>1071</v>
      </c>
      <c r="B370" s="1" t="s">
        <v>33</v>
      </c>
      <c r="C370" t="s">
        <v>34</v>
      </c>
      <c r="D370" t="s">
        <v>20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 t="s">
        <v>1157</v>
      </c>
      <c r="Z370" s="3">
        <v>0</v>
      </c>
      <c r="AA370" s="3">
        <f t="shared" si="15"/>
        <v>0</v>
      </c>
      <c r="AB370" s="3">
        <f t="shared" si="16"/>
        <v>0</v>
      </c>
      <c r="AC370" s="3">
        <f t="shared" si="17"/>
        <v>0</v>
      </c>
    </row>
    <row r="371" spans="1:29" x14ac:dyDescent="0.25">
      <c r="A371" t="s">
        <v>21</v>
      </c>
      <c r="B371" s="26" t="s">
        <v>786</v>
      </c>
      <c r="C371" t="s">
        <v>787</v>
      </c>
      <c r="D371" t="s">
        <v>788</v>
      </c>
      <c r="E371" s="3">
        <v>0</v>
      </c>
      <c r="F371" s="3">
        <v>0</v>
      </c>
      <c r="G371" s="3">
        <v>400</v>
      </c>
      <c r="H371" s="3">
        <v>0</v>
      </c>
      <c r="I371" s="3">
        <v>200</v>
      </c>
      <c r="J371" s="3">
        <v>0</v>
      </c>
      <c r="K371" s="3">
        <v>200</v>
      </c>
      <c r="L371" s="3">
        <v>0</v>
      </c>
      <c r="M371" s="3">
        <v>300</v>
      </c>
      <c r="N371" s="3">
        <v>0</v>
      </c>
      <c r="O371" s="3">
        <v>300</v>
      </c>
      <c r="P371" s="3">
        <v>400</v>
      </c>
      <c r="Q371" s="3">
        <v>300</v>
      </c>
      <c r="R371" s="3">
        <v>200</v>
      </c>
      <c r="S371" s="3">
        <v>400</v>
      </c>
      <c r="T371" s="3">
        <v>200</v>
      </c>
      <c r="U371" s="3">
        <v>400</v>
      </c>
      <c r="V371" s="3">
        <v>300</v>
      </c>
      <c r="W371" s="3">
        <v>500</v>
      </c>
      <c r="X371" s="3">
        <v>300</v>
      </c>
      <c r="Y371" s="3">
        <v>300</v>
      </c>
      <c r="Z371" s="3">
        <v>300</v>
      </c>
      <c r="AA371" s="3">
        <f t="shared" si="15"/>
        <v>3300</v>
      </c>
      <c r="AB371" s="3">
        <f t="shared" si="16"/>
        <v>1700</v>
      </c>
      <c r="AC371" s="3">
        <f t="shared" si="17"/>
        <v>5000</v>
      </c>
    </row>
    <row r="372" spans="1:29" x14ac:dyDescent="0.25">
      <c r="A372" t="s">
        <v>37</v>
      </c>
      <c r="B372" t="s">
        <v>791</v>
      </c>
      <c r="C372" t="s">
        <v>792</v>
      </c>
      <c r="D372" t="s">
        <v>788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100</v>
      </c>
      <c r="P372" s="3">
        <v>0</v>
      </c>
      <c r="Q372" s="3">
        <v>100</v>
      </c>
      <c r="R372" s="3">
        <v>0</v>
      </c>
      <c r="S372" s="3">
        <v>100</v>
      </c>
      <c r="T372" s="3">
        <v>0</v>
      </c>
      <c r="U372" s="3">
        <v>100</v>
      </c>
      <c r="V372" s="3">
        <v>0</v>
      </c>
      <c r="W372" s="3">
        <v>0</v>
      </c>
      <c r="X372" s="3">
        <v>100</v>
      </c>
      <c r="Y372" s="3">
        <v>0</v>
      </c>
      <c r="Z372" s="3">
        <v>100</v>
      </c>
      <c r="AA372" s="3">
        <f t="shared" si="15"/>
        <v>400</v>
      </c>
      <c r="AB372" s="3">
        <f t="shared" si="16"/>
        <v>200</v>
      </c>
      <c r="AC372" s="3">
        <f t="shared" si="17"/>
        <v>600</v>
      </c>
    </row>
    <row r="373" spans="1:29" x14ac:dyDescent="0.25">
      <c r="A373" s="7" t="s">
        <v>37</v>
      </c>
      <c r="B373" t="s">
        <v>793</v>
      </c>
      <c r="C373" t="s">
        <v>794</v>
      </c>
      <c r="D373" s="10" t="s">
        <v>788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100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f t="shared" si="15"/>
        <v>100</v>
      </c>
      <c r="AB373" s="3">
        <f t="shared" si="16"/>
        <v>0</v>
      </c>
      <c r="AC373" s="3">
        <f t="shared" si="17"/>
        <v>100</v>
      </c>
    </row>
    <row r="374" spans="1:29" x14ac:dyDescent="0.25">
      <c r="A374" t="s">
        <v>17</v>
      </c>
      <c r="B374" t="s">
        <v>789</v>
      </c>
      <c r="C374" t="s">
        <v>790</v>
      </c>
      <c r="D374" t="s">
        <v>788</v>
      </c>
      <c r="E374" s="3">
        <v>0</v>
      </c>
      <c r="F374" s="3">
        <v>0</v>
      </c>
      <c r="G374" s="3">
        <v>400</v>
      </c>
      <c r="H374" s="3">
        <v>0</v>
      </c>
      <c r="I374" s="3">
        <v>300</v>
      </c>
      <c r="J374" s="3">
        <v>0</v>
      </c>
      <c r="K374" s="3">
        <v>200</v>
      </c>
      <c r="L374" s="3">
        <v>0</v>
      </c>
      <c r="M374" s="3">
        <v>200</v>
      </c>
      <c r="N374" s="3">
        <v>0</v>
      </c>
      <c r="O374" s="3">
        <v>400</v>
      </c>
      <c r="P374" s="3">
        <v>400</v>
      </c>
      <c r="Q374" s="3">
        <v>100</v>
      </c>
      <c r="R374" s="3">
        <v>300</v>
      </c>
      <c r="S374" s="3">
        <v>900</v>
      </c>
      <c r="T374" s="3">
        <v>200</v>
      </c>
      <c r="U374" s="3">
        <v>500</v>
      </c>
      <c r="V374" s="3">
        <v>200</v>
      </c>
      <c r="W374" s="3">
        <v>500</v>
      </c>
      <c r="X374" s="3">
        <v>400</v>
      </c>
      <c r="Y374" s="3">
        <v>500</v>
      </c>
      <c r="Z374" s="3">
        <v>100</v>
      </c>
      <c r="AA374" s="3">
        <f t="shared" si="15"/>
        <v>4000</v>
      </c>
      <c r="AB374" s="3">
        <f t="shared" si="16"/>
        <v>1600</v>
      </c>
      <c r="AC374" s="3">
        <f t="shared" si="17"/>
        <v>5600</v>
      </c>
    </row>
    <row r="375" spans="1:29" x14ac:dyDescent="0.25">
      <c r="A375" s="7" t="s">
        <v>1071</v>
      </c>
      <c r="B375" s="1" t="s">
        <v>640</v>
      </c>
      <c r="C375" t="s">
        <v>641</v>
      </c>
      <c r="D375" t="s">
        <v>625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100</v>
      </c>
      <c r="Z375" s="3">
        <v>0</v>
      </c>
      <c r="AA375" s="3">
        <f t="shared" si="15"/>
        <v>100</v>
      </c>
      <c r="AB375" s="3">
        <f t="shared" si="16"/>
        <v>0</v>
      </c>
      <c r="AC375" s="3">
        <f t="shared" si="17"/>
        <v>100</v>
      </c>
    </row>
    <row r="376" spans="1:29" x14ac:dyDescent="0.25">
      <c r="A376" t="s">
        <v>37</v>
      </c>
      <c r="B376" t="s">
        <v>628</v>
      </c>
      <c r="C376" t="s">
        <v>629</v>
      </c>
      <c r="D376" t="s">
        <v>625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100</v>
      </c>
      <c r="T376" s="3">
        <v>0</v>
      </c>
      <c r="U376" s="3">
        <v>100</v>
      </c>
      <c r="V376" s="3">
        <v>0</v>
      </c>
      <c r="W376" s="3">
        <v>100</v>
      </c>
      <c r="X376" s="3">
        <v>0</v>
      </c>
      <c r="Y376" s="3">
        <v>400</v>
      </c>
      <c r="Z376" s="3">
        <v>0</v>
      </c>
      <c r="AA376" s="3">
        <f t="shared" si="15"/>
        <v>700</v>
      </c>
      <c r="AB376" s="3">
        <f t="shared" si="16"/>
        <v>0</v>
      </c>
      <c r="AC376" s="3">
        <f t="shared" si="17"/>
        <v>700</v>
      </c>
    </row>
    <row r="377" spans="1:29" x14ac:dyDescent="0.25">
      <c r="A377" s="7" t="s">
        <v>1071</v>
      </c>
      <c r="B377" s="1" t="s">
        <v>642</v>
      </c>
      <c r="C377" t="s">
        <v>643</v>
      </c>
      <c r="D377" t="s">
        <v>625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100</v>
      </c>
      <c r="Z377" s="3">
        <v>0</v>
      </c>
      <c r="AA377" s="3">
        <f t="shared" si="15"/>
        <v>100</v>
      </c>
      <c r="AB377" s="3">
        <f t="shared" si="16"/>
        <v>0</v>
      </c>
      <c r="AC377" s="3">
        <f t="shared" si="17"/>
        <v>100</v>
      </c>
    </row>
    <row r="378" spans="1:29" x14ac:dyDescent="0.25">
      <c r="A378" t="s">
        <v>37</v>
      </c>
      <c r="B378" t="s">
        <v>630</v>
      </c>
      <c r="C378" t="s">
        <v>631</v>
      </c>
      <c r="D378" t="s">
        <v>625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100</v>
      </c>
      <c r="T378" s="3">
        <v>0</v>
      </c>
      <c r="U378" s="3">
        <v>100</v>
      </c>
      <c r="V378" s="3">
        <v>0</v>
      </c>
      <c r="W378" s="3">
        <v>100</v>
      </c>
      <c r="X378" s="3">
        <v>0</v>
      </c>
      <c r="Y378" s="3">
        <v>200</v>
      </c>
      <c r="Z378" s="3">
        <v>0</v>
      </c>
      <c r="AA378" s="3">
        <f t="shared" si="15"/>
        <v>500</v>
      </c>
      <c r="AB378" s="3">
        <f t="shared" si="16"/>
        <v>0</v>
      </c>
      <c r="AC378" s="3">
        <f t="shared" si="17"/>
        <v>500</v>
      </c>
    </row>
    <row r="379" spans="1:29" x14ac:dyDescent="0.25">
      <c r="A379" t="s">
        <v>37</v>
      </c>
      <c r="B379" t="s">
        <v>632</v>
      </c>
      <c r="C379" t="s">
        <v>633</v>
      </c>
      <c r="D379" t="s">
        <v>625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100</v>
      </c>
      <c r="T379" s="3">
        <v>0</v>
      </c>
      <c r="U379" s="3">
        <v>100</v>
      </c>
      <c r="V379" s="3">
        <v>0</v>
      </c>
      <c r="W379" s="3">
        <v>100</v>
      </c>
      <c r="X379" s="3">
        <v>0</v>
      </c>
      <c r="Y379" s="3">
        <v>100</v>
      </c>
      <c r="Z379" s="3">
        <v>0</v>
      </c>
      <c r="AA379" s="3">
        <f t="shared" si="15"/>
        <v>400</v>
      </c>
      <c r="AB379" s="3">
        <f t="shared" si="16"/>
        <v>0</v>
      </c>
      <c r="AC379" s="3">
        <f t="shared" si="17"/>
        <v>400</v>
      </c>
    </row>
    <row r="380" spans="1:29" x14ac:dyDescent="0.25">
      <c r="A380" t="s">
        <v>37</v>
      </c>
      <c r="B380" t="s">
        <v>634</v>
      </c>
      <c r="C380" t="s">
        <v>635</v>
      </c>
      <c r="D380" t="s">
        <v>625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100</v>
      </c>
      <c r="T380" s="3">
        <v>0</v>
      </c>
      <c r="U380" s="3">
        <v>100</v>
      </c>
      <c r="V380" s="3">
        <v>0</v>
      </c>
      <c r="W380" s="3">
        <v>100</v>
      </c>
      <c r="X380" s="3">
        <v>0</v>
      </c>
      <c r="Y380" s="3">
        <v>200</v>
      </c>
      <c r="Z380" s="3">
        <v>0</v>
      </c>
      <c r="AA380" s="3">
        <f t="shared" si="15"/>
        <v>500</v>
      </c>
      <c r="AB380" s="3">
        <f t="shared" si="16"/>
        <v>0</v>
      </c>
      <c r="AC380" s="3">
        <f t="shared" si="17"/>
        <v>500</v>
      </c>
    </row>
    <row r="381" spans="1:29" x14ac:dyDescent="0.25">
      <c r="A381" t="s">
        <v>17</v>
      </c>
      <c r="B381" t="s">
        <v>626</v>
      </c>
      <c r="C381" t="s">
        <v>627</v>
      </c>
      <c r="D381" t="s">
        <v>625</v>
      </c>
      <c r="E381" s="3">
        <v>0</v>
      </c>
      <c r="F381" s="3">
        <v>0</v>
      </c>
      <c r="G381" s="3">
        <v>100</v>
      </c>
      <c r="H381" s="3">
        <v>0</v>
      </c>
      <c r="I381" s="3">
        <v>975</v>
      </c>
      <c r="J381" s="3">
        <v>0</v>
      </c>
      <c r="K381" s="3">
        <v>100</v>
      </c>
      <c r="L381" s="3">
        <v>0</v>
      </c>
      <c r="M381" s="3">
        <v>100</v>
      </c>
      <c r="N381" s="3">
        <v>0</v>
      </c>
      <c r="O381" s="3">
        <v>975</v>
      </c>
      <c r="P381" s="3">
        <v>1075</v>
      </c>
      <c r="Q381" s="3">
        <v>975</v>
      </c>
      <c r="R381" s="3">
        <v>0</v>
      </c>
      <c r="S381" s="3">
        <v>500</v>
      </c>
      <c r="T381" s="3">
        <v>100</v>
      </c>
      <c r="U381" s="3">
        <v>500</v>
      </c>
      <c r="V381" s="3">
        <v>1075</v>
      </c>
      <c r="W381" s="3">
        <v>1000</v>
      </c>
      <c r="X381" s="3">
        <v>975</v>
      </c>
      <c r="Y381" s="3">
        <v>900</v>
      </c>
      <c r="Z381" s="3">
        <v>0</v>
      </c>
      <c r="AA381" s="3">
        <f t="shared" si="15"/>
        <v>6125</v>
      </c>
      <c r="AB381" s="3">
        <f t="shared" si="16"/>
        <v>3225</v>
      </c>
      <c r="AC381" s="3">
        <f t="shared" si="17"/>
        <v>9350</v>
      </c>
    </row>
    <row r="382" spans="1:29" x14ac:dyDescent="0.25">
      <c r="A382" t="s">
        <v>37</v>
      </c>
      <c r="B382" s="1" t="s">
        <v>644</v>
      </c>
      <c r="C382" t="s">
        <v>645</v>
      </c>
      <c r="D382" t="s">
        <v>625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100</v>
      </c>
      <c r="Z382" s="3">
        <v>0</v>
      </c>
      <c r="AA382" s="3">
        <f t="shared" si="15"/>
        <v>100</v>
      </c>
      <c r="AB382" s="3">
        <f t="shared" si="16"/>
        <v>0</v>
      </c>
      <c r="AC382" s="3">
        <f t="shared" si="17"/>
        <v>100</v>
      </c>
    </row>
    <row r="383" spans="1:29" x14ac:dyDescent="0.25">
      <c r="A383" t="s">
        <v>37</v>
      </c>
      <c r="B383" t="s">
        <v>636</v>
      </c>
      <c r="C383" t="s">
        <v>637</v>
      </c>
      <c r="D383" t="s">
        <v>625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100</v>
      </c>
      <c r="T383" s="3">
        <v>0</v>
      </c>
      <c r="U383" s="3">
        <v>100</v>
      </c>
      <c r="V383" s="3">
        <v>0</v>
      </c>
      <c r="W383" s="3">
        <v>100</v>
      </c>
      <c r="X383" s="3">
        <v>0</v>
      </c>
      <c r="Y383" s="3">
        <v>100</v>
      </c>
      <c r="Z383" s="3">
        <v>0</v>
      </c>
      <c r="AA383" s="3">
        <f t="shared" si="15"/>
        <v>400</v>
      </c>
      <c r="AB383" s="3">
        <f t="shared" si="16"/>
        <v>0</v>
      </c>
      <c r="AC383" s="3">
        <f t="shared" si="17"/>
        <v>400</v>
      </c>
    </row>
    <row r="384" spans="1:29" x14ac:dyDescent="0.25">
      <c r="A384" t="s">
        <v>21</v>
      </c>
      <c r="B384" s="26" t="s">
        <v>623</v>
      </c>
      <c r="C384" t="s">
        <v>624</v>
      </c>
      <c r="D384" t="s">
        <v>625</v>
      </c>
      <c r="E384" s="3">
        <v>975</v>
      </c>
      <c r="F384" s="3">
        <v>0</v>
      </c>
      <c r="G384" s="3">
        <v>975</v>
      </c>
      <c r="H384" s="3">
        <v>0</v>
      </c>
      <c r="I384" s="3">
        <v>0</v>
      </c>
      <c r="J384" s="3">
        <v>0</v>
      </c>
      <c r="K384" s="3">
        <v>975</v>
      </c>
      <c r="L384" s="3">
        <v>975</v>
      </c>
      <c r="M384" s="3">
        <v>975</v>
      </c>
      <c r="N384" s="3">
        <v>975</v>
      </c>
      <c r="O384" s="3">
        <v>0</v>
      </c>
      <c r="P384" s="3">
        <v>0</v>
      </c>
      <c r="Q384" s="3">
        <v>975</v>
      </c>
      <c r="R384" s="3">
        <v>975</v>
      </c>
      <c r="S384" s="3">
        <v>1300</v>
      </c>
      <c r="T384" s="3">
        <v>975</v>
      </c>
      <c r="U384" s="3">
        <v>1375</v>
      </c>
      <c r="V384" s="3">
        <v>0</v>
      </c>
      <c r="W384" s="3">
        <v>1300</v>
      </c>
      <c r="X384" s="3">
        <v>975</v>
      </c>
      <c r="Y384" s="3">
        <v>1170</v>
      </c>
      <c r="Z384" s="3">
        <v>0</v>
      </c>
      <c r="AA384" s="3">
        <f t="shared" si="15"/>
        <v>10020</v>
      </c>
      <c r="AB384" s="3">
        <f t="shared" si="16"/>
        <v>4875</v>
      </c>
      <c r="AC384" s="3">
        <f t="shared" si="17"/>
        <v>14895</v>
      </c>
    </row>
    <row r="385" spans="1:29" x14ac:dyDescent="0.25">
      <c r="A385" t="s">
        <v>37</v>
      </c>
      <c r="B385" s="1" t="s">
        <v>646</v>
      </c>
      <c r="C385" t="s">
        <v>647</v>
      </c>
      <c r="D385" t="s">
        <v>625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100</v>
      </c>
      <c r="Z385" s="3">
        <v>0</v>
      </c>
      <c r="AA385" s="3">
        <f t="shared" si="15"/>
        <v>100</v>
      </c>
      <c r="AB385" s="3">
        <f t="shared" si="16"/>
        <v>0</v>
      </c>
      <c r="AC385" s="3">
        <f t="shared" si="17"/>
        <v>100</v>
      </c>
    </row>
    <row r="386" spans="1:29" x14ac:dyDescent="0.25">
      <c r="A386" t="s">
        <v>347</v>
      </c>
      <c r="B386" s="1" t="s">
        <v>638</v>
      </c>
      <c r="C386" t="s">
        <v>639</v>
      </c>
      <c r="D386" s="7" t="s">
        <v>625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100</v>
      </c>
      <c r="Z386" s="3">
        <v>0</v>
      </c>
      <c r="AA386" s="3">
        <f t="shared" si="15"/>
        <v>100</v>
      </c>
      <c r="AB386" s="3">
        <f t="shared" si="16"/>
        <v>0</v>
      </c>
      <c r="AC386" s="3">
        <f t="shared" si="17"/>
        <v>100</v>
      </c>
    </row>
    <row r="387" spans="1:29" x14ac:dyDescent="0.25">
      <c r="A387" t="s">
        <v>21</v>
      </c>
      <c r="B387" s="26" t="s">
        <v>260</v>
      </c>
      <c r="C387" t="s">
        <v>261</v>
      </c>
      <c r="D387" t="s">
        <v>262</v>
      </c>
      <c r="E387" s="3">
        <v>0</v>
      </c>
      <c r="F387" s="3">
        <v>0</v>
      </c>
      <c r="G387" s="3">
        <v>400</v>
      </c>
      <c r="H387" s="3">
        <v>0</v>
      </c>
      <c r="I387" s="3">
        <v>200</v>
      </c>
      <c r="J387" s="3">
        <v>0</v>
      </c>
      <c r="K387" s="3">
        <v>200</v>
      </c>
      <c r="L387" s="3">
        <v>0</v>
      </c>
      <c r="M387" s="3">
        <v>500</v>
      </c>
      <c r="N387" s="3">
        <v>0</v>
      </c>
      <c r="O387" s="3">
        <v>100</v>
      </c>
      <c r="P387" s="3">
        <v>400</v>
      </c>
      <c r="Q387" s="3">
        <v>0</v>
      </c>
      <c r="R387" s="3">
        <v>200</v>
      </c>
      <c r="S387" s="3">
        <v>0</v>
      </c>
      <c r="T387" s="3">
        <v>200</v>
      </c>
      <c r="U387" s="3">
        <v>0</v>
      </c>
      <c r="V387" s="3">
        <v>500</v>
      </c>
      <c r="W387" s="3">
        <v>100</v>
      </c>
      <c r="X387" s="3">
        <v>100</v>
      </c>
      <c r="Y387" s="3">
        <v>600</v>
      </c>
      <c r="Z387" s="3">
        <v>0</v>
      </c>
      <c r="AA387" s="3">
        <f t="shared" ref="AA387:AA450" si="18">IF(ISNUMBER(E387),E387,0)+IF(ISNUMBER(G387),G387,0)+IF(ISNUMBER(I387),I387,0)+IF(ISNUMBER(K387),K387,0)+IF(ISNUMBER(M387),M387,0)+IF(ISNUMBER(O387),O387,0)+IF(ISNUMBER(Q387),Q387,0)+IF(ISNUMBER(S387),S387,0)+IF(ISNUMBER(U387),U387,0)+IF(ISNUMBER(W387),W387,0)+IF(ISNUMBER(Y387),Y387,0)</f>
        <v>2100</v>
      </c>
      <c r="AB387" s="3">
        <f t="shared" ref="AB387:AB450" si="19">IF(ISNUMBER(F387),F387,0)+IF(ISNUMBER(H387),H387,0)+IF(ISNUMBER(J387),J387,0)+IF(ISNUMBER(L387),L387,0)+IF(ISNUMBER(N387),N387,0)+IF(ISNUMBER(P387),P387,0)+IF(ISNUMBER(R387),R387,0)+IF(ISNUMBER(T387),T387,0)+IF(ISNUMBER(V387),V387,0)+IF(ISNUMBER(X387),X387,0)+IF(ISNUMBER(Z387),Z387,0)</f>
        <v>1400</v>
      </c>
      <c r="AC387" s="3">
        <f t="shared" ref="AC387:AC450" si="20">AA387+AB387</f>
        <v>3500</v>
      </c>
    </row>
    <row r="388" spans="1:29" x14ac:dyDescent="0.25">
      <c r="A388" t="s">
        <v>1071</v>
      </c>
      <c r="B388" t="s">
        <v>273</v>
      </c>
      <c r="C388" t="s">
        <v>274</v>
      </c>
      <c r="D388" t="s">
        <v>262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400</v>
      </c>
      <c r="V388" s="3">
        <v>0</v>
      </c>
      <c r="W388" s="3">
        <v>0</v>
      </c>
      <c r="X388" s="3">
        <v>0</v>
      </c>
      <c r="Y388" s="3">
        <v>100</v>
      </c>
      <c r="Z388" s="3">
        <v>0</v>
      </c>
      <c r="AA388" s="3">
        <f t="shared" si="18"/>
        <v>500</v>
      </c>
      <c r="AB388" s="3">
        <f t="shared" si="19"/>
        <v>0</v>
      </c>
      <c r="AC388" s="3">
        <f t="shared" si="20"/>
        <v>500</v>
      </c>
    </row>
    <row r="389" spans="1:29" x14ac:dyDescent="0.25">
      <c r="A389" s="7" t="s">
        <v>1071</v>
      </c>
      <c r="B389" t="s">
        <v>267</v>
      </c>
      <c r="C389" t="s">
        <v>268</v>
      </c>
      <c r="D389" s="10" t="s">
        <v>262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100</v>
      </c>
      <c r="V389" s="3">
        <v>0</v>
      </c>
      <c r="W389" s="3">
        <v>0</v>
      </c>
      <c r="X389" s="3">
        <v>0</v>
      </c>
      <c r="Y389" s="3">
        <v>200</v>
      </c>
      <c r="Z389" s="3">
        <v>0</v>
      </c>
      <c r="AA389" s="3">
        <f t="shared" si="18"/>
        <v>300</v>
      </c>
      <c r="AB389" s="3">
        <f t="shared" si="19"/>
        <v>0</v>
      </c>
      <c r="AC389" s="3">
        <f t="shared" si="20"/>
        <v>300</v>
      </c>
    </row>
    <row r="390" spans="1:29" x14ac:dyDescent="0.25">
      <c r="A390" s="7" t="s">
        <v>37</v>
      </c>
      <c r="B390" t="s">
        <v>269</v>
      </c>
      <c r="C390" t="s">
        <v>270</v>
      </c>
      <c r="D390" s="10" t="s">
        <v>262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100</v>
      </c>
      <c r="V390" s="3">
        <v>0</v>
      </c>
      <c r="W390" s="3">
        <v>100</v>
      </c>
      <c r="X390" s="3">
        <v>0</v>
      </c>
      <c r="Y390" s="3">
        <v>200</v>
      </c>
      <c r="Z390" s="3">
        <v>0</v>
      </c>
      <c r="AA390" s="3">
        <f t="shared" si="18"/>
        <v>400</v>
      </c>
      <c r="AB390" s="3">
        <f t="shared" si="19"/>
        <v>0</v>
      </c>
      <c r="AC390" s="3">
        <f t="shared" si="20"/>
        <v>400</v>
      </c>
    </row>
    <row r="391" spans="1:29" x14ac:dyDescent="0.25">
      <c r="A391" s="7" t="s">
        <v>1071</v>
      </c>
      <c r="B391" t="s">
        <v>271</v>
      </c>
      <c r="C391" t="s">
        <v>272</v>
      </c>
      <c r="D391" s="10" t="s">
        <v>262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100</v>
      </c>
      <c r="V391" s="3">
        <v>0</v>
      </c>
      <c r="W391" s="3">
        <v>0</v>
      </c>
      <c r="X391" s="3">
        <v>0</v>
      </c>
      <c r="Y391" s="3">
        <v>200</v>
      </c>
      <c r="Z391" s="3">
        <v>0</v>
      </c>
      <c r="AA391" s="3">
        <f t="shared" si="18"/>
        <v>300</v>
      </c>
      <c r="AB391" s="3">
        <f t="shared" si="19"/>
        <v>0</v>
      </c>
      <c r="AC391" s="3">
        <f t="shared" si="20"/>
        <v>300</v>
      </c>
    </row>
    <row r="392" spans="1:29" x14ac:dyDescent="0.25">
      <c r="A392" t="s">
        <v>17</v>
      </c>
      <c r="B392" t="s">
        <v>263</v>
      </c>
      <c r="C392" t="s">
        <v>264</v>
      </c>
      <c r="D392" t="s">
        <v>262</v>
      </c>
      <c r="E392" s="3">
        <v>0</v>
      </c>
      <c r="F392" s="3">
        <v>0</v>
      </c>
      <c r="G392" s="3">
        <v>500</v>
      </c>
      <c r="H392" s="3">
        <v>0</v>
      </c>
      <c r="I392" s="3">
        <v>400</v>
      </c>
      <c r="J392" s="3">
        <v>0</v>
      </c>
      <c r="K392" s="3">
        <v>300</v>
      </c>
      <c r="L392" s="3">
        <v>0</v>
      </c>
      <c r="M392" s="3">
        <v>200</v>
      </c>
      <c r="N392" s="3">
        <v>0</v>
      </c>
      <c r="O392" s="3">
        <v>500</v>
      </c>
      <c r="P392" s="3">
        <v>500</v>
      </c>
      <c r="Q392" s="3">
        <v>200</v>
      </c>
      <c r="R392" s="3">
        <v>400</v>
      </c>
      <c r="S392" s="3">
        <v>1000</v>
      </c>
      <c r="T392" s="3">
        <v>300</v>
      </c>
      <c r="U392" s="3">
        <v>1000</v>
      </c>
      <c r="V392" s="3">
        <v>200</v>
      </c>
      <c r="W392" s="3">
        <v>1000</v>
      </c>
      <c r="X392" s="3">
        <v>500</v>
      </c>
      <c r="Y392" s="3">
        <v>800</v>
      </c>
      <c r="Z392" s="3">
        <v>200</v>
      </c>
      <c r="AA392" s="3">
        <f t="shared" si="18"/>
        <v>5900</v>
      </c>
      <c r="AB392" s="3">
        <f t="shared" si="19"/>
        <v>2100</v>
      </c>
      <c r="AC392" s="3">
        <f t="shared" si="20"/>
        <v>8000</v>
      </c>
    </row>
    <row r="393" spans="1:29" x14ac:dyDescent="0.25">
      <c r="A393" t="s">
        <v>21</v>
      </c>
      <c r="B393" s="26" t="s">
        <v>265</v>
      </c>
      <c r="C393" t="s">
        <v>266</v>
      </c>
      <c r="D393" t="s">
        <v>262</v>
      </c>
      <c r="E393" s="3">
        <v>0</v>
      </c>
      <c r="F393" s="3">
        <v>0</v>
      </c>
      <c r="G393" s="3">
        <v>400</v>
      </c>
      <c r="H393" s="3">
        <v>0</v>
      </c>
      <c r="I393" s="3">
        <v>200</v>
      </c>
      <c r="J393" s="3">
        <v>0</v>
      </c>
      <c r="K393" s="3">
        <v>200</v>
      </c>
      <c r="L393" s="3">
        <v>0</v>
      </c>
      <c r="M393" s="3">
        <v>0</v>
      </c>
      <c r="N393" s="3">
        <v>0</v>
      </c>
      <c r="O393" s="3">
        <v>100</v>
      </c>
      <c r="P393" s="3">
        <v>400</v>
      </c>
      <c r="Q393" s="3">
        <v>0</v>
      </c>
      <c r="R393" s="3">
        <v>200</v>
      </c>
      <c r="S393" s="3">
        <v>200</v>
      </c>
      <c r="T393" s="3">
        <v>200</v>
      </c>
      <c r="U393" s="3">
        <v>200</v>
      </c>
      <c r="V393" s="3">
        <v>0</v>
      </c>
      <c r="W393" s="3">
        <v>200</v>
      </c>
      <c r="X393" s="3">
        <v>100</v>
      </c>
      <c r="Y393" s="3">
        <v>100</v>
      </c>
      <c r="Z393" s="3">
        <v>0</v>
      </c>
      <c r="AA393" s="3">
        <f t="shared" si="18"/>
        <v>1600</v>
      </c>
      <c r="AB393" s="3">
        <f t="shared" si="19"/>
        <v>900</v>
      </c>
      <c r="AC393" s="3">
        <f t="shared" si="20"/>
        <v>2500</v>
      </c>
    </row>
    <row r="394" spans="1:29" x14ac:dyDescent="0.25">
      <c r="A394" t="s">
        <v>37</v>
      </c>
      <c r="B394" t="s">
        <v>319</v>
      </c>
      <c r="C394" t="s">
        <v>320</v>
      </c>
      <c r="D394" t="s">
        <v>316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200</v>
      </c>
      <c r="T394" s="3">
        <v>0</v>
      </c>
      <c r="U394" s="3">
        <v>200</v>
      </c>
      <c r="V394" s="3">
        <v>0</v>
      </c>
      <c r="W394" s="3" t="s">
        <v>1157</v>
      </c>
      <c r="X394" s="3">
        <v>0</v>
      </c>
      <c r="Y394" s="3" t="s">
        <v>1157</v>
      </c>
      <c r="Z394" s="3">
        <v>0</v>
      </c>
      <c r="AA394" s="3">
        <f t="shared" si="18"/>
        <v>400</v>
      </c>
      <c r="AB394" s="3">
        <f t="shared" si="19"/>
        <v>0</v>
      </c>
      <c r="AC394" s="3">
        <f t="shared" si="20"/>
        <v>400</v>
      </c>
    </row>
    <row r="395" spans="1:29" x14ac:dyDescent="0.25">
      <c r="A395" t="s">
        <v>37</v>
      </c>
      <c r="B395" s="3" t="s">
        <v>321</v>
      </c>
      <c r="C395" t="s">
        <v>322</v>
      </c>
      <c r="D395" t="s">
        <v>316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 t="s">
        <v>1157</v>
      </c>
      <c r="R395" s="3">
        <v>0</v>
      </c>
      <c r="S395" s="3">
        <v>200</v>
      </c>
      <c r="T395" s="3">
        <v>0</v>
      </c>
      <c r="U395" s="3">
        <v>200</v>
      </c>
      <c r="V395" s="3">
        <v>0</v>
      </c>
      <c r="W395" s="3" t="s">
        <v>1157</v>
      </c>
      <c r="X395" s="3">
        <v>0</v>
      </c>
      <c r="Y395" s="3">
        <v>100</v>
      </c>
      <c r="Z395" s="3">
        <v>0</v>
      </c>
      <c r="AA395" s="3">
        <f t="shared" si="18"/>
        <v>500</v>
      </c>
      <c r="AB395" s="3">
        <f t="shared" si="19"/>
        <v>0</v>
      </c>
      <c r="AC395" s="3">
        <f t="shared" si="20"/>
        <v>500</v>
      </c>
    </row>
    <row r="396" spans="1:29" x14ac:dyDescent="0.25">
      <c r="A396" t="s">
        <v>21</v>
      </c>
      <c r="B396" s="26" t="s">
        <v>314</v>
      </c>
      <c r="C396" t="s">
        <v>315</v>
      </c>
      <c r="D396" t="s">
        <v>316</v>
      </c>
      <c r="E396" s="3">
        <v>0</v>
      </c>
      <c r="F396" s="3">
        <v>0</v>
      </c>
      <c r="G396" s="3">
        <v>0</v>
      </c>
      <c r="H396" s="3">
        <v>0</v>
      </c>
      <c r="I396" s="3">
        <v>975</v>
      </c>
      <c r="J396" s="3">
        <v>0</v>
      </c>
      <c r="K396" s="3">
        <v>975</v>
      </c>
      <c r="L396" s="3">
        <v>0</v>
      </c>
      <c r="M396" s="3">
        <v>975</v>
      </c>
      <c r="N396" s="3">
        <v>0</v>
      </c>
      <c r="O396" s="3">
        <v>0</v>
      </c>
      <c r="P396" s="3">
        <v>975</v>
      </c>
      <c r="Q396" s="3">
        <v>200</v>
      </c>
      <c r="R396" s="3">
        <v>975</v>
      </c>
      <c r="S396" s="3">
        <v>975</v>
      </c>
      <c r="T396" s="3">
        <v>975</v>
      </c>
      <c r="U396" s="3">
        <v>1575</v>
      </c>
      <c r="V396" s="3">
        <v>0</v>
      </c>
      <c r="W396" s="3">
        <v>975</v>
      </c>
      <c r="X396" s="3">
        <v>0</v>
      </c>
      <c r="Y396" s="3">
        <v>1370</v>
      </c>
      <c r="Z396" s="3">
        <v>1370</v>
      </c>
      <c r="AA396" s="3">
        <f t="shared" si="18"/>
        <v>8020</v>
      </c>
      <c r="AB396" s="3">
        <f t="shared" si="19"/>
        <v>4295</v>
      </c>
      <c r="AC396" s="3">
        <f t="shared" si="20"/>
        <v>12315</v>
      </c>
    </row>
    <row r="397" spans="1:29" x14ac:dyDescent="0.25">
      <c r="A397" t="s">
        <v>17</v>
      </c>
      <c r="B397" t="s">
        <v>317</v>
      </c>
      <c r="C397" t="s">
        <v>318</v>
      </c>
      <c r="D397" t="s">
        <v>316</v>
      </c>
      <c r="E397" s="3">
        <v>0</v>
      </c>
      <c r="F397" s="3">
        <v>0</v>
      </c>
      <c r="G397" s="3">
        <v>2100</v>
      </c>
      <c r="H397" s="3">
        <v>0</v>
      </c>
      <c r="I397" s="3">
        <v>400</v>
      </c>
      <c r="J397" s="3">
        <v>0</v>
      </c>
      <c r="K397" s="3">
        <v>100</v>
      </c>
      <c r="L397" s="3">
        <v>0</v>
      </c>
      <c r="M397" s="3">
        <v>600</v>
      </c>
      <c r="N397" s="3">
        <v>0</v>
      </c>
      <c r="O397" s="3">
        <v>800</v>
      </c>
      <c r="P397" s="3">
        <v>2100</v>
      </c>
      <c r="Q397" s="3">
        <v>300</v>
      </c>
      <c r="R397" s="3">
        <v>400</v>
      </c>
      <c r="S397" s="3">
        <v>300</v>
      </c>
      <c r="T397" s="3">
        <v>100</v>
      </c>
      <c r="U397" s="3">
        <v>2550</v>
      </c>
      <c r="V397" s="3">
        <v>600</v>
      </c>
      <c r="W397" s="3">
        <v>700</v>
      </c>
      <c r="X397" s="3">
        <v>800</v>
      </c>
      <c r="Y397" s="3">
        <v>700</v>
      </c>
      <c r="Z397" s="3">
        <v>300</v>
      </c>
      <c r="AA397" s="3">
        <f t="shared" si="18"/>
        <v>8550</v>
      </c>
      <c r="AB397" s="3">
        <f t="shared" si="19"/>
        <v>4300</v>
      </c>
      <c r="AC397" s="3">
        <f t="shared" si="20"/>
        <v>12850</v>
      </c>
    </row>
    <row r="398" spans="1:29" x14ac:dyDescent="0.25">
      <c r="A398" t="s">
        <v>37</v>
      </c>
      <c r="B398" t="s">
        <v>323</v>
      </c>
      <c r="C398" t="s">
        <v>324</v>
      </c>
      <c r="D398" t="s">
        <v>316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 t="s">
        <v>1157</v>
      </c>
      <c r="T398" s="3">
        <v>0</v>
      </c>
      <c r="U398" s="3" t="s">
        <v>1157</v>
      </c>
      <c r="V398" s="3">
        <v>0</v>
      </c>
      <c r="W398" s="3">
        <v>0</v>
      </c>
      <c r="X398" s="3">
        <v>0</v>
      </c>
      <c r="Y398" s="3" t="s">
        <v>1157</v>
      </c>
      <c r="Z398" s="3">
        <v>0</v>
      </c>
      <c r="AA398" s="3">
        <f t="shared" si="18"/>
        <v>0</v>
      </c>
      <c r="AB398" s="3">
        <f t="shared" si="19"/>
        <v>0</v>
      </c>
      <c r="AC398" s="3">
        <f t="shared" si="20"/>
        <v>0</v>
      </c>
    </row>
    <row r="399" spans="1:29" x14ac:dyDescent="0.25">
      <c r="A399" t="s">
        <v>37</v>
      </c>
      <c r="B399" s="1" t="s">
        <v>1118</v>
      </c>
      <c r="C399" t="s">
        <v>1119</v>
      </c>
      <c r="D399" t="s">
        <v>354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f t="shared" si="18"/>
        <v>0</v>
      </c>
      <c r="AB399" s="3">
        <f t="shared" si="19"/>
        <v>0</v>
      </c>
      <c r="AC399" s="3">
        <f t="shared" si="20"/>
        <v>0</v>
      </c>
    </row>
    <row r="400" spans="1:29" x14ac:dyDescent="0.25">
      <c r="A400" t="s">
        <v>37</v>
      </c>
      <c r="B400" t="s">
        <v>357</v>
      </c>
      <c r="C400" t="s">
        <v>358</v>
      </c>
      <c r="D400" t="s">
        <v>354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100</v>
      </c>
      <c r="P400" s="3">
        <v>0</v>
      </c>
      <c r="Q400" s="3">
        <v>100</v>
      </c>
      <c r="R400" s="3">
        <v>0</v>
      </c>
      <c r="S400" s="3">
        <v>100</v>
      </c>
      <c r="T400" s="3">
        <v>0</v>
      </c>
      <c r="U400" s="3">
        <v>100</v>
      </c>
      <c r="V400" s="3">
        <v>0</v>
      </c>
      <c r="W400" s="3">
        <v>100</v>
      </c>
      <c r="X400" s="3">
        <v>100</v>
      </c>
      <c r="Y400" s="3">
        <v>200</v>
      </c>
      <c r="Z400" s="3">
        <v>100</v>
      </c>
      <c r="AA400" s="3">
        <f t="shared" si="18"/>
        <v>700</v>
      </c>
      <c r="AB400" s="3">
        <f t="shared" si="19"/>
        <v>200</v>
      </c>
      <c r="AC400" s="3">
        <f t="shared" si="20"/>
        <v>900</v>
      </c>
    </row>
    <row r="401" spans="1:29" x14ac:dyDescent="0.25">
      <c r="A401" t="s">
        <v>17</v>
      </c>
      <c r="B401" t="s">
        <v>352</v>
      </c>
      <c r="C401" t="s">
        <v>353</v>
      </c>
      <c r="D401" t="s">
        <v>354</v>
      </c>
      <c r="E401" s="3">
        <v>0</v>
      </c>
      <c r="F401" s="3">
        <v>0</v>
      </c>
      <c r="G401" s="3">
        <v>100</v>
      </c>
      <c r="H401" s="3">
        <v>0</v>
      </c>
      <c r="I401" s="3">
        <v>400</v>
      </c>
      <c r="J401" s="3">
        <v>0</v>
      </c>
      <c r="K401" s="3">
        <v>100</v>
      </c>
      <c r="L401" s="3">
        <v>0</v>
      </c>
      <c r="M401" s="3">
        <v>700</v>
      </c>
      <c r="N401" s="3">
        <v>0</v>
      </c>
      <c r="O401" s="3">
        <v>800</v>
      </c>
      <c r="P401" s="3">
        <v>100</v>
      </c>
      <c r="Q401" s="3">
        <v>400</v>
      </c>
      <c r="R401" s="3">
        <v>400</v>
      </c>
      <c r="S401" s="3">
        <v>300</v>
      </c>
      <c r="T401" s="3">
        <v>100</v>
      </c>
      <c r="U401" s="3">
        <v>300</v>
      </c>
      <c r="V401" s="3">
        <v>700</v>
      </c>
      <c r="W401" s="3">
        <v>500</v>
      </c>
      <c r="X401" s="3">
        <v>800</v>
      </c>
      <c r="Y401" s="3">
        <v>900</v>
      </c>
      <c r="Z401" s="3">
        <v>400</v>
      </c>
      <c r="AA401" s="3">
        <f t="shared" si="18"/>
        <v>4500</v>
      </c>
      <c r="AB401" s="3">
        <f t="shared" si="19"/>
        <v>2500</v>
      </c>
      <c r="AC401" s="3">
        <f t="shared" si="20"/>
        <v>7000</v>
      </c>
    </row>
    <row r="402" spans="1:29" x14ac:dyDescent="0.25">
      <c r="A402" t="s">
        <v>21</v>
      </c>
      <c r="B402" s="26" t="s">
        <v>355</v>
      </c>
      <c r="C402" t="s">
        <v>356</v>
      </c>
      <c r="D402" t="s">
        <v>354</v>
      </c>
      <c r="E402" s="3">
        <v>975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975</v>
      </c>
      <c r="L402" s="3">
        <v>975</v>
      </c>
      <c r="M402" s="3">
        <v>0</v>
      </c>
      <c r="N402" s="3">
        <v>0</v>
      </c>
      <c r="O402" s="3">
        <v>200</v>
      </c>
      <c r="P402" s="3">
        <v>0</v>
      </c>
      <c r="Q402" s="3">
        <v>0</v>
      </c>
      <c r="R402" s="3">
        <v>975</v>
      </c>
      <c r="S402" s="3">
        <v>200</v>
      </c>
      <c r="T402" s="3">
        <v>0</v>
      </c>
      <c r="U402" s="3">
        <v>200</v>
      </c>
      <c r="V402" s="3">
        <v>0</v>
      </c>
      <c r="W402" s="3">
        <v>200</v>
      </c>
      <c r="X402" s="3">
        <v>200</v>
      </c>
      <c r="Y402" s="3" t="s">
        <v>1150</v>
      </c>
      <c r="Z402" s="3">
        <v>0</v>
      </c>
      <c r="AA402" s="3">
        <f t="shared" si="18"/>
        <v>2750</v>
      </c>
      <c r="AB402" s="3">
        <f t="shared" si="19"/>
        <v>2150</v>
      </c>
      <c r="AC402" s="3">
        <f t="shared" si="20"/>
        <v>4900</v>
      </c>
    </row>
    <row r="403" spans="1:29" x14ac:dyDescent="0.25">
      <c r="A403" t="s">
        <v>309</v>
      </c>
      <c r="B403" s="1" t="s">
        <v>359</v>
      </c>
      <c r="C403" t="s">
        <v>360</v>
      </c>
      <c r="D403" t="s">
        <v>354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200</v>
      </c>
      <c r="X403" s="3">
        <v>0</v>
      </c>
      <c r="Y403" s="3">
        <v>200</v>
      </c>
      <c r="Z403" s="3">
        <v>0</v>
      </c>
      <c r="AA403" s="3">
        <f t="shared" si="18"/>
        <v>400</v>
      </c>
      <c r="AB403" s="3">
        <f t="shared" si="19"/>
        <v>0</v>
      </c>
      <c r="AC403" s="3">
        <f t="shared" si="20"/>
        <v>400</v>
      </c>
    </row>
    <row r="404" spans="1:29" x14ac:dyDescent="0.25">
      <c r="A404" t="s">
        <v>37</v>
      </c>
      <c r="B404" t="s">
        <v>564</v>
      </c>
      <c r="C404" t="s">
        <v>565</v>
      </c>
      <c r="D404" t="s">
        <v>561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100</v>
      </c>
      <c r="P404" s="3">
        <v>0</v>
      </c>
      <c r="Q404" s="3">
        <v>100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100</v>
      </c>
      <c r="Y404" s="3">
        <v>200</v>
      </c>
      <c r="Z404" s="3">
        <v>100</v>
      </c>
      <c r="AA404" s="3">
        <f t="shared" si="18"/>
        <v>400</v>
      </c>
      <c r="AB404" s="3">
        <f t="shared" si="19"/>
        <v>200</v>
      </c>
      <c r="AC404" s="3">
        <f t="shared" si="20"/>
        <v>600</v>
      </c>
    </row>
    <row r="405" spans="1:29" x14ac:dyDescent="0.25">
      <c r="A405" t="s">
        <v>37</v>
      </c>
      <c r="B405" t="s">
        <v>566</v>
      </c>
      <c r="C405" t="s">
        <v>567</v>
      </c>
      <c r="D405" t="s">
        <v>561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200</v>
      </c>
      <c r="T405" s="3">
        <v>0</v>
      </c>
      <c r="U405" s="3">
        <v>200</v>
      </c>
      <c r="V405" s="3">
        <v>0</v>
      </c>
      <c r="W405" s="3" t="s">
        <v>1157</v>
      </c>
      <c r="X405" s="3">
        <v>0</v>
      </c>
      <c r="Y405" s="3">
        <v>200</v>
      </c>
      <c r="Z405" s="3">
        <v>0</v>
      </c>
      <c r="AA405" s="3">
        <f t="shared" si="18"/>
        <v>600</v>
      </c>
      <c r="AB405" s="3">
        <f t="shared" si="19"/>
        <v>0</v>
      </c>
      <c r="AC405" s="3">
        <f t="shared" si="20"/>
        <v>600</v>
      </c>
    </row>
    <row r="406" spans="1:29" x14ac:dyDescent="0.25">
      <c r="A406" t="s">
        <v>37</v>
      </c>
      <c r="B406" t="s">
        <v>568</v>
      </c>
      <c r="C406" t="s">
        <v>569</v>
      </c>
      <c r="D406" t="s">
        <v>561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100</v>
      </c>
      <c r="P406" s="3">
        <v>0</v>
      </c>
      <c r="Q406" s="3">
        <v>100</v>
      </c>
      <c r="R406" s="3">
        <v>0</v>
      </c>
      <c r="S406" s="3">
        <v>100</v>
      </c>
      <c r="T406" s="3">
        <v>0</v>
      </c>
      <c r="U406" s="3">
        <v>100</v>
      </c>
      <c r="V406" s="3">
        <v>0</v>
      </c>
      <c r="W406" s="3">
        <v>0</v>
      </c>
      <c r="X406" s="3">
        <v>100</v>
      </c>
      <c r="Y406" s="3">
        <v>0</v>
      </c>
      <c r="Z406" s="3">
        <v>100</v>
      </c>
      <c r="AA406" s="3">
        <f t="shared" si="18"/>
        <v>400</v>
      </c>
      <c r="AB406" s="3">
        <f t="shared" si="19"/>
        <v>200</v>
      </c>
      <c r="AC406" s="3">
        <f t="shared" si="20"/>
        <v>600</v>
      </c>
    </row>
    <row r="407" spans="1:29" x14ac:dyDescent="0.25">
      <c r="A407" t="s">
        <v>17</v>
      </c>
      <c r="B407" t="s">
        <v>559</v>
      </c>
      <c r="C407" t="s">
        <v>560</v>
      </c>
      <c r="D407" t="s">
        <v>561</v>
      </c>
      <c r="E407" s="3">
        <v>0</v>
      </c>
      <c r="F407" s="3">
        <v>0</v>
      </c>
      <c r="G407" s="3">
        <v>300</v>
      </c>
      <c r="H407" s="3">
        <v>0</v>
      </c>
      <c r="I407" s="3">
        <v>200</v>
      </c>
      <c r="J407" s="3">
        <v>0</v>
      </c>
      <c r="K407" s="3">
        <v>200</v>
      </c>
      <c r="L407" s="3">
        <v>0</v>
      </c>
      <c r="M407" s="3">
        <v>200</v>
      </c>
      <c r="N407" s="3">
        <v>0</v>
      </c>
      <c r="O407" s="3">
        <v>2000</v>
      </c>
      <c r="P407" s="3">
        <v>300</v>
      </c>
      <c r="Q407" s="3">
        <v>100</v>
      </c>
      <c r="R407" s="3">
        <v>200</v>
      </c>
      <c r="S407" s="3">
        <v>400</v>
      </c>
      <c r="T407" s="3">
        <v>200</v>
      </c>
      <c r="U407" s="3">
        <v>400</v>
      </c>
      <c r="V407" s="3">
        <v>200</v>
      </c>
      <c r="W407" s="3">
        <v>700</v>
      </c>
      <c r="X407" s="3">
        <v>2000</v>
      </c>
      <c r="Y407" s="3">
        <v>500</v>
      </c>
      <c r="Z407" s="3">
        <v>100</v>
      </c>
      <c r="AA407" s="3">
        <f t="shared" si="18"/>
        <v>5000</v>
      </c>
      <c r="AB407" s="3">
        <f t="shared" si="19"/>
        <v>3000</v>
      </c>
      <c r="AC407" s="3">
        <f t="shared" si="20"/>
        <v>8000</v>
      </c>
    </row>
    <row r="408" spans="1:29" x14ac:dyDescent="0.25">
      <c r="A408" t="s">
        <v>21</v>
      </c>
      <c r="B408" s="26" t="s">
        <v>562</v>
      </c>
      <c r="C408" t="s">
        <v>563</v>
      </c>
      <c r="D408" t="s">
        <v>561</v>
      </c>
      <c r="E408" s="3">
        <v>0</v>
      </c>
      <c r="F408" s="3">
        <v>0</v>
      </c>
      <c r="G408" s="3">
        <v>300</v>
      </c>
      <c r="H408" s="3">
        <v>0</v>
      </c>
      <c r="I408" s="3">
        <v>200</v>
      </c>
      <c r="J408" s="3">
        <v>0</v>
      </c>
      <c r="K408" s="3">
        <v>100</v>
      </c>
      <c r="L408" s="3">
        <v>0</v>
      </c>
      <c r="M408" s="3">
        <v>200</v>
      </c>
      <c r="N408" s="3">
        <v>0</v>
      </c>
      <c r="O408" s="3">
        <v>400</v>
      </c>
      <c r="P408" s="3">
        <v>300</v>
      </c>
      <c r="Q408" s="3">
        <v>300</v>
      </c>
      <c r="R408" s="3">
        <v>200</v>
      </c>
      <c r="S408" s="3">
        <v>200</v>
      </c>
      <c r="T408" s="3">
        <v>100</v>
      </c>
      <c r="U408" s="3">
        <v>200</v>
      </c>
      <c r="V408" s="3">
        <v>200</v>
      </c>
      <c r="W408" s="3">
        <v>200</v>
      </c>
      <c r="X408" s="3">
        <v>400</v>
      </c>
      <c r="Y408" s="3">
        <v>300</v>
      </c>
      <c r="Z408" s="3">
        <v>300</v>
      </c>
      <c r="AA408" s="3">
        <f t="shared" si="18"/>
        <v>2400</v>
      </c>
      <c r="AB408" s="3">
        <f t="shared" si="19"/>
        <v>1500</v>
      </c>
      <c r="AC408" s="3">
        <f t="shared" si="20"/>
        <v>3900</v>
      </c>
    </row>
    <row r="409" spans="1:29" x14ac:dyDescent="0.25">
      <c r="A409" t="s">
        <v>133</v>
      </c>
      <c r="B409" t="s">
        <v>1002</v>
      </c>
      <c r="C409" t="s">
        <v>1003</v>
      </c>
      <c r="D409" t="s">
        <v>999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300</v>
      </c>
      <c r="P409" s="3">
        <v>0</v>
      </c>
      <c r="Q409" s="3">
        <v>500</v>
      </c>
      <c r="R409" s="3">
        <v>0</v>
      </c>
      <c r="S409" s="3">
        <v>500</v>
      </c>
      <c r="T409" s="3">
        <v>0</v>
      </c>
      <c r="U409" s="3">
        <v>400</v>
      </c>
      <c r="V409" s="3">
        <v>0</v>
      </c>
      <c r="W409" s="3" t="s">
        <v>1157</v>
      </c>
      <c r="X409" s="3">
        <v>300</v>
      </c>
      <c r="Y409" s="3">
        <v>0</v>
      </c>
      <c r="Z409" s="3">
        <v>500</v>
      </c>
      <c r="AA409" s="3">
        <f t="shared" si="18"/>
        <v>1700</v>
      </c>
      <c r="AB409" s="3">
        <f t="shared" si="19"/>
        <v>800</v>
      </c>
      <c r="AC409" s="3">
        <f t="shared" si="20"/>
        <v>2500</v>
      </c>
    </row>
    <row r="410" spans="1:29" x14ac:dyDescent="0.25">
      <c r="A410" t="s">
        <v>17</v>
      </c>
      <c r="B410" t="s">
        <v>1000</v>
      </c>
      <c r="C410" t="s">
        <v>1001</v>
      </c>
      <c r="D410" t="s">
        <v>999</v>
      </c>
      <c r="E410" s="3">
        <v>0</v>
      </c>
      <c r="F410" s="3">
        <v>0</v>
      </c>
      <c r="G410" s="3">
        <v>400</v>
      </c>
      <c r="H410" s="3">
        <v>0</v>
      </c>
      <c r="I410" s="3">
        <v>200</v>
      </c>
      <c r="J410" s="3">
        <v>0</v>
      </c>
      <c r="K410" s="3">
        <v>300</v>
      </c>
      <c r="L410" s="3">
        <v>0</v>
      </c>
      <c r="M410" s="3">
        <v>200</v>
      </c>
      <c r="N410" s="3">
        <v>0</v>
      </c>
      <c r="O410" s="3">
        <v>0</v>
      </c>
      <c r="P410" s="3">
        <v>400</v>
      </c>
      <c r="Q410" s="3">
        <v>0</v>
      </c>
      <c r="R410" s="3">
        <v>200</v>
      </c>
      <c r="S410" s="3">
        <v>100</v>
      </c>
      <c r="T410" s="3">
        <v>300</v>
      </c>
      <c r="U410" s="3">
        <v>100</v>
      </c>
      <c r="V410" s="3">
        <v>200</v>
      </c>
      <c r="W410" s="3">
        <v>100</v>
      </c>
      <c r="X410" s="3">
        <v>0</v>
      </c>
      <c r="Y410" s="3">
        <v>200</v>
      </c>
      <c r="Z410" s="3">
        <v>0</v>
      </c>
      <c r="AA410" s="3">
        <f t="shared" si="18"/>
        <v>1600</v>
      </c>
      <c r="AB410" s="3">
        <f t="shared" si="19"/>
        <v>1100</v>
      </c>
      <c r="AC410" s="3">
        <f t="shared" si="20"/>
        <v>2700</v>
      </c>
    </row>
    <row r="411" spans="1:29" x14ac:dyDescent="0.25">
      <c r="A411" t="s">
        <v>21</v>
      </c>
      <c r="B411" s="26" t="s">
        <v>997</v>
      </c>
      <c r="C411" t="s">
        <v>998</v>
      </c>
      <c r="D411" t="s">
        <v>999</v>
      </c>
      <c r="E411" s="3">
        <v>0</v>
      </c>
      <c r="F411" s="3">
        <v>0</v>
      </c>
      <c r="G411" s="3">
        <v>500</v>
      </c>
      <c r="H411" s="3">
        <v>0</v>
      </c>
      <c r="I411" s="3">
        <v>300</v>
      </c>
      <c r="J411" s="3">
        <v>0</v>
      </c>
      <c r="K411" s="3">
        <v>200</v>
      </c>
      <c r="L411" s="3">
        <v>0</v>
      </c>
      <c r="M411" s="3">
        <v>300</v>
      </c>
      <c r="N411" s="3">
        <v>0</v>
      </c>
      <c r="O411" s="3">
        <v>100</v>
      </c>
      <c r="P411" s="3">
        <v>500</v>
      </c>
      <c r="Q411" s="3">
        <v>0</v>
      </c>
      <c r="R411" s="3">
        <v>300</v>
      </c>
      <c r="S411" s="3">
        <v>600</v>
      </c>
      <c r="T411" s="3">
        <v>200</v>
      </c>
      <c r="U411" s="3">
        <v>1200</v>
      </c>
      <c r="V411" s="3">
        <v>300</v>
      </c>
      <c r="W411" s="3">
        <v>800</v>
      </c>
      <c r="X411" s="3">
        <v>100</v>
      </c>
      <c r="Y411" s="3">
        <v>400</v>
      </c>
      <c r="Z411" s="3">
        <v>0</v>
      </c>
      <c r="AA411" s="3">
        <f t="shared" si="18"/>
        <v>4400</v>
      </c>
      <c r="AB411" s="3">
        <f t="shared" si="19"/>
        <v>1400</v>
      </c>
      <c r="AC411" s="3">
        <f t="shared" si="20"/>
        <v>5800</v>
      </c>
    </row>
    <row r="412" spans="1:29" x14ac:dyDescent="0.25">
      <c r="A412" t="s">
        <v>37</v>
      </c>
      <c r="B412" s="1" t="s">
        <v>1004</v>
      </c>
      <c r="C412" t="s">
        <v>1005</v>
      </c>
      <c r="D412" t="s">
        <v>999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100</v>
      </c>
      <c r="Z412" s="3">
        <v>0</v>
      </c>
      <c r="AA412" s="3">
        <f t="shared" si="18"/>
        <v>100</v>
      </c>
      <c r="AB412" s="3">
        <f t="shared" si="19"/>
        <v>0</v>
      </c>
      <c r="AC412" s="3">
        <f t="shared" si="20"/>
        <v>100</v>
      </c>
    </row>
    <row r="413" spans="1:29" x14ac:dyDescent="0.25">
      <c r="A413" s="7" t="s">
        <v>1071</v>
      </c>
      <c r="B413" s="1" t="s">
        <v>104</v>
      </c>
      <c r="C413" t="s">
        <v>105</v>
      </c>
      <c r="D413" t="s">
        <v>101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100</v>
      </c>
      <c r="Z413" s="3">
        <v>0</v>
      </c>
      <c r="AA413" s="3">
        <f t="shared" si="18"/>
        <v>100</v>
      </c>
      <c r="AB413" s="3">
        <f t="shared" si="19"/>
        <v>0</v>
      </c>
      <c r="AC413" s="3">
        <f t="shared" si="20"/>
        <v>100</v>
      </c>
    </row>
    <row r="414" spans="1:29" x14ac:dyDescent="0.25">
      <c r="A414" t="s">
        <v>17</v>
      </c>
      <c r="B414" t="s">
        <v>99</v>
      </c>
      <c r="C414" t="s">
        <v>100</v>
      </c>
      <c r="D414" t="s">
        <v>101</v>
      </c>
      <c r="E414" s="3">
        <v>0</v>
      </c>
      <c r="F414" s="3">
        <v>0</v>
      </c>
      <c r="G414" s="3">
        <v>500</v>
      </c>
      <c r="H414" s="3">
        <v>0</v>
      </c>
      <c r="I414" s="3">
        <v>400</v>
      </c>
      <c r="J414" s="3">
        <v>0</v>
      </c>
      <c r="K414" s="3">
        <v>400</v>
      </c>
      <c r="L414" s="3">
        <v>0</v>
      </c>
      <c r="M414" s="3">
        <v>400</v>
      </c>
      <c r="N414" s="3">
        <v>0</v>
      </c>
      <c r="O414" s="3">
        <v>0</v>
      </c>
      <c r="P414" s="3">
        <v>500</v>
      </c>
      <c r="Q414" s="3">
        <v>0</v>
      </c>
      <c r="R414" s="3">
        <v>400</v>
      </c>
      <c r="S414" s="3">
        <v>500</v>
      </c>
      <c r="T414" s="3">
        <v>400</v>
      </c>
      <c r="U414" s="3">
        <v>600</v>
      </c>
      <c r="V414" s="3">
        <v>400</v>
      </c>
      <c r="W414" s="3">
        <v>700</v>
      </c>
      <c r="X414" s="3">
        <v>0</v>
      </c>
      <c r="Y414" s="3">
        <v>800</v>
      </c>
      <c r="Z414" s="3">
        <v>0</v>
      </c>
      <c r="AA414" s="3">
        <f t="shared" si="18"/>
        <v>4300</v>
      </c>
      <c r="AB414" s="3">
        <f t="shared" si="19"/>
        <v>1700</v>
      </c>
      <c r="AC414" s="3">
        <f t="shared" si="20"/>
        <v>6000</v>
      </c>
    </row>
    <row r="415" spans="1:29" x14ac:dyDescent="0.25">
      <c r="A415" t="s">
        <v>21</v>
      </c>
      <c r="B415" s="26" t="s">
        <v>102</v>
      </c>
      <c r="C415" t="s">
        <v>103</v>
      </c>
      <c r="D415" t="s">
        <v>101</v>
      </c>
      <c r="E415" s="3">
        <v>0</v>
      </c>
      <c r="F415" s="3">
        <v>0</v>
      </c>
      <c r="G415" s="3">
        <v>700</v>
      </c>
      <c r="H415" s="3">
        <v>0</v>
      </c>
      <c r="I415" s="3">
        <v>400</v>
      </c>
      <c r="J415" s="3">
        <v>0</v>
      </c>
      <c r="K415" s="3">
        <v>300</v>
      </c>
      <c r="L415" s="3">
        <v>0</v>
      </c>
      <c r="M415" s="3">
        <v>500</v>
      </c>
      <c r="N415" s="3">
        <v>0</v>
      </c>
      <c r="O415" s="3">
        <v>0</v>
      </c>
      <c r="P415" s="3">
        <v>700</v>
      </c>
      <c r="Q415" s="3">
        <v>0</v>
      </c>
      <c r="R415" s="3">
        <v>400</v>
      </c>
      <c r="S415" s="3">
        <v>0</v>
      </c>
      <c r="T415" s="3">
        <v>300</v>
      </c>
      <c r="U415" s="3">
        <v>0</v>
      </c>
      <c r="V415" s="3">
        <v>500</v>
      </c>
      <c r="W415" s="3">
        <v>100</v>
      </c>
      <c r="X415" s="3">
        <v>0</v>
      </c>
      <c r="Y415" s="3">
        <v>100</v>
      </c>
      <c r="Z415" s="3">
        <v>0</v>
      </c>
      <c r="AA415" s="3">
        <f t="shared" si="18"/>
        <v>2100</v>
      </c>
      <c r="AB415" s="3">
        <f t="shared" si="19"/>
        <v>1900</v>
      </c>
      <c r="AC415" s="3">
        <f t="shared" si="20"/>
        <v>4000</v>
      </c>
    </row>
    <row r="416" spans="1:29" x14ac:dyDescent="0.25">
      <c r="A416" t="s">
        <v>21</v>
      </c>
      <c r="B416" s="26" t="s">
        <v>178</v>
      </c>
      <c r="C416" t="s">
        <v>179</v>
      </c>
      <c r="D416" t="s">
        <v>177</v>
      </c>
      <c r="E416" s="3">
        <v>0</v>
      </c>
      <c r="F416" s="3">
        <v>0</v>
      </c>
      <c r="G416" s="3">
        <v>400</v>
      </c>
      <c r="H416" s="3">
        <v>0</v>
      </c>
      <c r="I416" s="3">
        <v>200</v>
      </c>
      <c r="J416" s="3">
        <v>0</v>
      </c>
      <c r="K416" s="3">
        <v>200</v>
      </c>
      <c r="L416" s="3">
        <v>0</v>
      </c>
      <c r="M416" s="3">
        <v>0</v>
      </c>
      <c r="N416" s="3">
        <v>0</v>
      </c>
      <c r="O416" s="3">
        <v>0</v>
      </c>
      <c r="P416" s="3">
        <v>400</v>
      </c>
      <c r="Q416" s="3">
        <v>0</v>
      </c>
      <c r="R416" s="3">
        <v>200</v>
      </c>
      <c r="S416" s="3">
        <v>200</v>
      </c>
      <c r="T416" s="3">
        <v>200</v>
      </c>
      <c r="U416" s="3">
        <v>200</v>
      </c>
      <c r="V416" s="3">
        <v>0</v>
      </c>
      <c r="W416" s="3">
        <v>300</v>
      </c>
      <c r="X416" s="3">
        <v>0</v>
      </c>
      <c r="Y416" s="3">
        <v>500</v>
      </c>
      <c r="Z416" s="3">
        <v>0</v>
      </c>
      <c r="AA416" s="3">
        <f t="shared" si="18"/>
        <v>2000</v>
      </c>
      <c r="AB416" s="3">
        <f t="shared" si="19"/>
        <v>800</v>
      </c>
      <c r="AC416" s="3">
        <f t="shared" si="20"/>
        <v>2800</v>
      </c>
    </row>
    <row r="417" spans="1:29" x14ac:dyDescent="0.25">
      <c r="A417" t="s">
        <v>17</v>
      </c>
      <c r="B417" t="s">
        <v>175</v>
      </c>
      <c r="C417" t="s">
        <v>176</v>
      </c>
      <c r="D417" t="s">
        <v>177</v>
      </c>
      <c r="E417" s="3">
        <v>0</v>
      </c>
      <c r="F417" s="3">
        <v>0</v>
      </c>
      <c r="G417" s="3">
        <v>400</v>
      </c>
      <c r="H417" s="3">
        <v>0</v>
      </c>
      <c r="I417" s="3">
        <v>300</v>
      </c>
      <c r="J417" s="3">
        <v>0</v>
      </c>
      <c r="K417" s="3">
        <v>200</v>
      </c>
      <c r="L417" s="3">
        <v>0</v>
      </c>
      <c r="M417" s="3">
        <v>600</v>
      </c>
      <c r="N417" s="3">
        <v>0</v>
      </c>
      <c r="O417" s="3">
        <v>100</v>
      </c>
      <c r="P417" s="3">
        <v>400</v>
      </c>
      <c r="Q417" s="3">
        <v>0</v>
      </c>
      <c r="R417" s="3">
        <v>300</v>
      </c>
      <c r="S417" s="3">
        <v>100</v>
      </c>
      <c r="T417" s="3">
        <v>200</v>
      </c>
      <c r="U417" s="3">
        <v>400</v>
      </c>
      <c r="V417" s="3">
        <v>600</v>
      </c>
      <c r="W417" s="3">
        <v>500</v>
      </c>
      <c r="X417" s="3">
        <v>100</v>
      </c>
      <c r="Y417" s="3">
        <v>500</v>
      </c>
      <c r="Z417" s="3">
        <v>0</v>
      </c>
      <c r="AA417" s="3">
        <f t="shared" si="18"/>
        <v>3100</v>
      </c>
      <c r="AB417" s="3">
        <f t="shared" si="19"/>
        <v>1600</v>
      </c>
      <c r="AC417" s="3">
        <f t="shared" si="20"/>
        <v>4700</v>
      </c>
    </row>
    <row r="418" spans="1:29" x14ac:dyDescent="0.25">
      <c r="A418" t="s">
        <v>37</v>
      </c>
      <c r="B418" t="s">
        <v>752</v>
      </c>
      <c r="C418" t="s">
        <v>753</v>
      </c>
      <c r="D418" t="s">
        <v>749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200</v>
      </c>
      <c r="T418" s="3">
        <v>0</v>
      </c>
      <c r="U418" s="3">
        <v>200</v>
      </c>
      <c r="V418" s="3">
        <v>0</v>
      </c>
      <c r="W418" s="3">
        <v>200</v>
      </c>
      <c r="X418" s="3">
        <v>0</v>
      </c>
      <c r="Y418" s="3">
        <v>100</v>
      </c>
      <c r="Z418" s="3">
        <v>0</v>
      </c>
      <c r="AA418" s="3">
        <f t="shared" si="18"/>
        <v>700</v>
      </c>
      <c r="AB418" s="3">
        <f t="shared" si="19"/>
        <v>0</v>
      </c>
      <c r="AC418" s="3">
        <f t="shared" si="20"/>
        <v>700</v>
      </c>
    </row>
    <row r="419" spans="1:29" x14ac:dyDescent="0.25">
      <c r="A419" t="s">
        <v>21</v>
      </c>
      <c r="B419" s="26" t="s">
        <v>750</v>
      </c>
      <c r="C419" t="s">
        <v>751</v>
      </c>
      <c r="D419" t="s">
        <v>749</v>
      </c>
      <c r="E419" s="3">
        <v>975</v>
      </c>
      <c r="F419" s="3">
        <v>0</v>
      </c>
      <c r="G419" s="3">
        <v>0</v>
      </c>
      <c r="H419" s="3">
        <v>0</v>
      </c>
      <c r="I419" s="3">
        <v>975</v>
      </c>
      <c r="J419" s="3">
        <v>0</v>
      </c>
      <c r="K419" s="3">
        <v>0</v>
      </c>
      <c r="L419" s="3">
        <v>975</v>
      </c>
      <c r="M419" s="3">
        <v>975</v>
      </c>
      <c r="N419" s="3">
        <v>0</v>
      </c>
      <c r="O419" s="3">
        <v>300</v>
      </c>
      <c r="P419" s="3">
        <v>975</v>
      </c>
      <c r="Q419" s="3">
        <v>0</v>
      </c>
      <c r="R419" s="3">
        <v>0</v>
      </c>
      <c r="S419" s="3">
        <v>200</v>
      </c>
      <c r="T419" s="3">
        <v>975</v>
      </c>
      <c r="U419" s="3">
        <v>200</v>
      </c>
      <c r="V419" s="3">
        <v>0</v>
      </c>
      <c r="W419" s="3">
        <v>200</v>
      </c>
      <c r="X419" s="3">
        <v>300</v>
      </c>
      <c r="Y419" s="3">
        <v>400</v>
      </c>
      <c r="Z419" s="3">
        <v>0</v>
      </c>
      <c r="AA419" s="3">
        <f t="shared" si="18"/>
        <v>4225</v>
      </c>
      <c r="AB419" s="3">
        <f t="shared" si="19"/>
        <v>3225</v>
      </c>
      <c r="AC419" s="3">
        <f t="shared" si="20"/>
        <v>7450</v>
      </c>
    </row>
    <row r="420" spans="1:29" x14ac:dyDescent="0.25">
      <c r="A420" t="s">
        <v>21</v>
      </c>
      <c r="B420" s="26" t="s">
        <v>754</v>
      </c>
      <c r="C420" t="s">
        <v>755</v>
      </c>
      <c r="D420" t="s">
        <v>749</v>
      </c>
      <c r="E420" s="3">
        <v>0</v>
      </c>
      <c r="F420" s="3">
        <v>0</v>
      </c>
      <c r="G420" s="3">
        <v>100</v>
      </c>
      <c r="H420" s="3">
        <v>0</v>
      </c>
      <c r="I420" s="3">
        <v>100</v>
      </c>
      <c r="J420" s="3">
        <v>0</v>
      </c>
      <c r="K420" s="3">
        <v>300</v>
      </c>
      <c r="L420" s="3">
        <v>0</v>
      </c>
      <c r="M420" s="3">
        <v>100</v>
      </c>
      <c r="N420" s="3">
        <v>0</v>
      </c>
      <c r="O420" s="3">
        <v>900</v>
      </c>
      <c r="P420" s="3">
        <v>100</v>
      </c>
      <c r="Q420" s="3">
        <v>200</v>
      </c>
      <c r="R420" s="3">
        <v>100</v>
      </c>
      <c r="S420" s="3">
        <v>0</v>
      </c>
      <c r="T420" s="3">
        <v>300</v>
      </c>
      <c r="U420" s="3">
        <v>0</v>
      </c>
      <c r="V420" s="3">
        <v>100</v>
      </c>
      <c r="W420" s="3">
        <v>0</v>
      </c>
      <c r="X420" s="3">
        <v>900</v>
      </c>
      <c r="Y420" s="3">
        <v>100</v>
      </c>
      <c r="Z420" s="3">
        <v>200</v>
      </c>
      <c r="AA420" s="3">
        <f t="shared" si="18"/>
        <v>1800</v>
      </c>
      <c r="AB420" s="3">
        <f t="shared" si="19"/>
        <v>1700</v>
      </c>
      <c r="AC420" s="3">
        <f t="shared" si="20"/>
        <v>3500</v>
      </c>
    </row>
    <row r="421" spans="1:29" x14ac:dyDescent="0.25">
      <c r="A421" t="s">
        <v>17</v>
      </c>
      <c r="B421" t="s">
        <v>747</v>
      </c>
      <c r="C421" t="s">
        <v>748</v>
      </c>
      <c r="D421" t="s">
        <v>749</v>
      </c>
      <c r="E421" s="3">
        <v>0</v>
      </c>
      <c r="F421" s="3">
        <v>0</v>
      </c>
      <c r="G421" s="3">
        <v>100</v>
      </c>
      <c r="H421" s="3">
        <v>0</v>
      </c>
      <c r="I421" s="3">
        <v>100</v>
      </c>
      <c r="J421" s="3">
        <v>0</v>
      </c>
      <c r="K421" s="3">
        <v>300</v>
      </c>
      <c r="L421" s="3">
        <v>0</v>
      </c>
      <c r="M421" s="3">
        <v>100</v>
      </c>
      <c r="N421" s="3">
        <v>0</v>
      </c>
      <c r="O421" s="3">
        <v>600</v>
      </c>
      <c r="P421" s="3">
        <v>100</v>
      </c>
      <c r="Q421" s="3">
        <v>1300</v>
      </c>
      <c r="R421" s="3">
        <v>100</v>
      </c>
      <c r="S421" s="3">
        <v>800</v>
      </c>
      <c r="T421" s="3">
        <v>300</v>
      </c>
      <c r="U421" s="3">
        <v>800</v>
      </c>
      <c r="V421" s="3">
        <v>100</v>
      </c>
      <c r="W421" s="3">
        <v>800</v>
      </c>
      <c r="X421" s="3">
        <v>600</v>
      </c>
      <c r="Y421" s="3">
        <v>600</v>
      </c>
      <c r="Z421" s="3">
        <v>1300</v>
      </c>
      <c r="AA421" s="3">
        <f t="shared" si="18"/>
        <v>5500</v>
      </c>
      <c r="AB421" s="3">
        <f t="shared" si="19"/>
        <v>2500</v>
      </c>
      <c r="AC421" s="3">
        <f t="shared" si="20"/>
        <v>8000</v>
      </c>
    </row>
    <row r="422" spans="1:29" x14ac:dyDescent="0.25">
      <c r="A422" t="s">
        <v>37</v>
      </c>
      <c r="B422" s="1" t="s">
        <v>902</v>
      </c>
      <c r="C422" t="s">
        <v>903</v>
      </c>
      <c r="D422" t="s">
        <v>901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</v>
      </c>
      <c r="Z422" s="3">
        <v>0</v>
      </c>
      <c r="AA422" s="3">
        <f t="shared" si="18"/>
        <v>100</v>
      </c>
      <c r="AB422" s="3">
        <f t="shared" si="19"/>
        <v>0</v>
      </c>
      <c r="AC422" s="3">
        <f t="shared" si="20"/>
        <v>100</v>
      </c>
    </row>
    <row r="423" spans="1:29" x14ac:dyDescent="0.25">
      <c r="A423" t="s">
        <v>21</v>
      </c>
      <c r="B423" s="26" t="s">
        <v>904</v>
      </c>
      <c r="C423" t="s">
        <v>905</v>
      </c>
      <c r="D423" t="s">
        <v>901</v>
      </c>
      <c r="E423" s="3">
        <v>0</v>
      </c>
      <c r="F423" s="3">
        <v>0</v>
      </c>
      <c r="G423" s="3">
        <v>100</v>
      </c>
      <c r="H423" s="3">
        <v>0</v>
      </c>
      <c r="I423" s="3">
        <v>100</v>
      </c>
      <c r="J423" s="3">
        <v>0</v>
      </c>
      <c r="K423" s="3">
        <v>100</v>
      </c>
      <c r="L423" s="3">
        <v>0</v>
      </c>
      <c r="M423" s="3" t="s">
        <v>1157</v>
      </c>
      <c r="N423" s="3">
        <v>0</v>
      </c>
      <c r="O423" s="3">
        <v>100</v>
      </c>
      <c r="P423" s="3">
        <v>100</v>
      </c>
      <c r="Q423" s="3">
        <v>0</v>
      </c>
      <c r="R423" s="3">
        <v>100</v>
      </c>
      <c r="S423" s="3">
        <v>0</v>
      </c>
      <c r="T423" s="3">
        <v>100</v>
      </c>
      <c r="U423" s="3">
        <v>0</v>
      </c>
      <c r="V423" s="3">
        <v>0</v>
      </c>
      <c r="W423" s="3">
        <v>0</v>
      </c>
      <c r="X423" s="3">
        <v>100</v>
      </c>
      <c r="Y423" s="3">
        <v>100</v>
      </c>
      <c r="Z423" s="3">
        <v>0</v>
      </c>
      <c r="AA423" s="3">
        <f t="shared" si="18"/>
        <v>500</v>
      </c>
      <c r="AB423" s="3">
        <f t="shared" si="19"/>
        <v>400</v>
      </c>
      <c r="AC423" s="3">
        <f t="shared" si="20"/>
        <v>900</v>
      </c>
    </row>
    <row r="424" spans="1:29" x14ac:dyDescent="0.25">
      <c r="A424" t="s">
        <v>17</v>
      </c>
      <c r="B424" t="s">
        <v>899</v>
      </c>
      <c r="C424" t="s">
        <v>900</v>
      </c>
      <c r="D424" t="s">
        <v>901</v>
      </c>
      <c r="E424" s="3">
        <v>0</v>
      </c>
      <c r="F424" s="3">
        <v>0</v>
      </c>
      <c r="G424" s="3">
        <v>100</v>
      </c>
      <c r="H424" s="3">
        <v>0</v>
      </c>
      <c r="I424" s="3">
        <v>200</v>
      </c>
      <c r="J424" s="3">
        <v>0</v>
      </c>
      <c r="K424" s="3">
        <v>100</v>
      </c>
      <c r="L424" s="3">
        <v>0</v>
      </c>
      <c r="M424" s="3">
        <v>200</v>
      </c>
      <c r="N424" s="3">
        <v>0</v>
      </c>
      <c r="O424" s="3">
        <v>100</v>
      </c>
      <c r="P424" s="3">
        <v>100</v>
      </c>
      <c r="Q424" s="3">
        <v>100</v>
      </c>
      <c r="R424" s="3">
        <v>200</v>
      </c>
      <c r="S424" s="3">
        <v>400</v>
      </c>
      <c r="T424" s="3">
        <v>100</v>
      </c>
      <c r="U424" s="3">
        <v>400</v>
      </c>
      <c r="V424" s="3">
        <v>200</v>
      </c>
      <c r="W424" s="3">
        <v>400</v>
      </c>
      <c r="X424" s="3">
        <v>100</v>
      </c>
      <c r="Y424" s="3">
        <v>200</v>
      </c>
      <c r="Z424" s="3">
        <v>100</v>
      </c>
      <c r="AA424" s="3">
        <f t="shared" si="18"/>
        <v>2200</v>
      </c>
      <c r="AB424" s="3">
        <f t="shared" si="19"/>
        <v>800</v>
      </c>
      <c r="AC424" s="3">
        <f t="shared" si="20"/>
        <v>3000</v>
      </c>
    </row>
    <row r="425" spans="1:29" x14ac:dyDescent="0.25">
      <c r="A425" t="s">
        <v>37</v>
      </c>
      <c r="B425" t="s">
        <v>527</v>
      </c>
      <c r="C425" t="s">
        <v>528</v>
      </c>
      <c r="D425" t="s">
        <v>526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200</v>
      </c>
      <c r="P425" s="3">
        <v>0</v>
      </c>
      <c r="Q425" s="3">
        <v>200</v>
      </c>
      <c r="R425" s="3">
        <v>0</v>
      </c>
      <c r="S425" s="3">
        <v>100</v>
      </c>
      <c r="T425" s="3">
        <v>0</v>
      </c>
      <c r="U425" s="3">
        <v>100</v>
      </c>
      <c r="V425" s="3">
        <v>0</v>
      </c>
      <c r="W425" s="3">
        <v>100</v>
      </c>
      <c r="X425" s="3">
        <v>200</v>
      </c>
      <c r="Y425" s="3">
        <v>300</v>
      </c>
      <c r="Z425" s="3">
        <v>200</v>
      </c>
      <c r="AA425" s="3">
        <f t="shared" si="18"/>
        <v>1000</v>
      </c>
      <c r="AB425" s="3">
        <f t="shared" si="19"/>
        <v>400</v>
      </c>
      <c r="AC425" s="3">
        <f t="shared" si="20"/>
        <v>1400</v>
      </c>
    </row>
    <row r="426" spans="1:29" x14ac:dyDescent="0.25">
      <c r="A426" t="s">
        <v>21</v>
      </c>
      <c r="B426" s="26" t="s">
        <v>529</v>
      </c>
      <c r="C426" t="s">
        <v>530</v>
      </c>
      <c r="D426" t="s">
        <v>526</v>
      </c>
      <c r="E426" s="3">
        <v>0</v>
      </c>
      <c r="F426" s="3">
        <v>0</v>
      </c>
      <c r="G426" s="3">
        <v>400</v>
      </c>
      <c r="H426" s="3">
        <v>0</v>
      </c>
      <c r="I426" s="3">
        <v>200</v>
      </c>
      <c r="J426" s="3">
        <v>0</v>
      </c>
      <c r="K426" s="3">
        <v>200</v>
      </c>
      <c r="L426" s="3">
        <v>0</v>
      </c>
      <c r="M426" s="3">
        <v>300</v>
      </c>
      <c r="N426" s="3">
        <v>0</v>
      </c>
      <c r="O426" s="3" t="s">
        <v>1157</v>
      </c>
      <c r="P426" s="3">
        <v>400</v>
      </c>
      <c r="Q426" s="3">
        <v>0</v>
      </c>
      <c r="R426" s="3">
        <v>200</v>
      </c>
      <c r="S426" s="3">
        <v>0</v>
      </c>
      <c r="T426" s="3">
        <v>200</v>
      </c>
      <c r="U426" s="3">
        <v>0</v>
      </c>
      <c r="V426" s="3">
        <v>300</v>
      </c>
      <c r="W426" s="3">
        <v>0</v>
      </c>
      <c r="X426" s="3">
        <v>0</v>
      </c>
      <c r="Y426" s="3">
        <v>100</v>
      </c>
      <c r="Z426" s="3">
        <v>0</v>
      </c>
      <c r="AA426" s="3">
        <f t="shared" si="18"/>
        <v>1200</v>
      </c>
      <c r="AB426" s="3">
        <f t="shared" si="19"/>
        <v>1100</v>
      </c>
      <c r="AC426" s="3">
        <f t="shared" si="20"/>
        <v>2300</v>
      </c>
    </row>
    <row r="427" spans="1:29" x14ac:dyDescent="0.25">
      <c r="A427" t="s">
        <v>17</v>
      </c>
      <c r="B427" t="s">
        <v>524</v>
      </c>
      <c r="C427" t="s">
        <v>525</v>
      </c>
      <c r="D427" t="s">
        <v>526</v>
      </c>
      <c r="E427" s="3">
        <v>0</v>
      </c>
      <c r="F427" s="3">
        <v>0</v>
      </c>
      <c r="G427" s="3">
        <v>400</v>
      </c>
      <c r="H427" s="3">
        <v>0</v>
      </c>
      <c r="I427" s="3">
        <v>300</v>
      </c>
      <c r="J427" s="3">
        <v>0</v>
      </c>
      <c r="K427" s="3">
        <v>200</v>
      </c>
      <c r="L427" s="3">
        <v>0</v>
      </c>
      <c r="M427" s="3">
        <v>100</v>
      </c>
      <c r="N427" s="3">
        <v>0</v>
      </c>
      <c r="O427" s="3">
        <v>0</v>
      </c>
      <c r="P427" s="3">
        <v>400</v>
      </c>
      <c r="Q427" s="3">
        <v>0</v>
      </c>
      <c r="R427" s="3">
        <v>300</v>
      </c>
      <c r="S427" s="3">
        <v>200</v>
      </c>
      <c r="T427" s="3">
        <v>200</v>
      </c>
      <c r="U427" s="3">
        <v>300</v>
      </c>
      <c r="V427" s="3">
        <v>100</v>
      </c>
      <c r="W427" s="3">
        <v>500</v>
      </c>
      <c r="X427" s="3">
        <v>0</v>
      </c>
      <c r="Y427" s="3">
        <v>700</v>
      </c>
      <c r="Z427" s="3">
        <v>0</v>
      </c>
      <c r="AA427" s="3">
        <f t="shared" si="18"/>
        <v>2700</v>
      </c>
      <c r="AB427" s="3">
        <f t="shared" si="19"/>
        <v>1000</v>
      </c>
      <c r="AC427" s="3">
        <f t="shared" si="20"/>
        <v>3700</v>
      </c>
    </row>
    <row r="428" spans="1:29" x14ac:dyDescent="0.25">
      <c r="A428" t="s">
        <v>17</v>
      </c>
      <c r="B428" t="s">
        <v>1029</v>
      </c>
      <c r="C428" t="s">
        <v>1030</v>
      </c>
      <c r="D428" t="s">
        <v>1031</v>
      </c>
      <c r="E428" s="3">
        <v>0</v>
      </c>
      <c r="F428" s="3">
        <v>0</v>
      </c>
      <c r="G428" s="3">
        <v>100</v>
      </c>
      <c r="H428" s="3">
        <v>0</v>
      </c>
      <c r="I428" s="3">
        <v>200</v>
      </c>
      <c r="J428" s="3">
        <v>0</v>
      </c>
      <c r="K428" s="3">
        <v>100</v>
      </c>
      <c r="L428" s="3">
        <v>0</v>
      </c>
      <c r="M428" s="3">
        <v>200</v>
      </c>
      <c r="N428" s="3">
        <v>0</v>
      </c>
      <c r="O428" s="3">
        <v>0</v>
      </c>
      <c r="P428" s="3">
        <v>100</v>
      </c>
      <c r="Q428" s="3">
        <v>0</v>
      </c>
      <c r="R428" s="3">
        <v>200</v>
      </c>
      <c r="S428" s="3">
        <v>100</v>
      </c>
      <c r="T428" s="3">
        <v>100</v>
      </c>
      <c r="U428" s="3">
        <v>100</v>
      </c>
      <c r="V428" s="3">
        <v>200</v>
      </c>
      <c r="W428" s="3">
        <v>100</v>
      </c>
      <c r="X428" s="3">
        <v>0</v>
      </c>
      <c r="Y428" s="3">
        <v>100</v>
      </c>
      <c r="Z428" s="3">
        <v>0</v>
      </c>
      <c r="AA428" s="3">
        <f t="shared" si="18"/>
        <v>1000</v>
      </c>
      <c r="AB428" s="3">
        <f t="shared" si="19"/>
        <v>600</v>
      </c>
      <c r="AC428" s="3">
        <f t="shared" si="20"/>
        <v>1600</v>
      </c>
    </row>
    <row r="429" spans="1:29" x14ac:dyDescent="0.25">
      <c r="A429" t="s">
        <v>216</v>
      </c>
      <c r="B429" s="1" t="s">
        <v>1095</v>
      </c>
      <c r="C429" t="s">
        <v>1096</v>
      </c>
      <c r="D429" t="s">
        <v>64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f t="shared" si="18"/>
        <v>0</v>
      </c>
      <c r="AB429" s="3">
        <f t="shared" si="19"/>
        <v>0</v>
      </c>
      <c r="AC429" s="3">
        <f t="shared" si="20"/>
        <v>0</v>
      </c>
    </row>
    <row r="430" spans="1:29" x14ac:dyDescent="0.25">
      <c r="A430" t="s">
        <v>216</v>
      </c>
      <c r="B430" s="1" t="s">
        <v>1097</v>
      </c>
      <c r="C430" t="s">
        <v>1098</v>
      </c>
      <c r="D430" t="s">
        <v>64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f t="shared" si="18"/>
        <v>0</v>
      </c>
      <c r="AB430" s="3">
        <f t="shared" si="19"/>
        <v>0</v>
      </c>
      <c r="AC430" s="3">
        <f t="shared" si="20"/>
        <v>0</v>
      </c>
    </row>
    <row r="431" spans="1:29" x14ac:dyDescent="0.25">
      <c r="A431" t="s">
        <v>216</v>
      </c>
      <c r="B431" s="1" t="s">
        <v>1099</v>
      </c>
      <c r="C431" t="s">
        <v>1100</v>
      </c>
      <c r="D431" t="s">
        <v>64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f t="shared" si="18"/>
        <v>0</v>
      </c>
      <c r="AB431" s="3">
        <f t="shared" si="19"/>
        <v>0</v>
      </c>
      <c r="AC431" s="3">
        <f t="shared" si="20"/>
        <v>0</v>
      </c>
    </row>
    <row r="432" spans="1:29" x14ac:dyDescent="0.25">
      <c r="A432" t="s">
        <v>216</v>
      </c>
      <c r="B432" s="1" t="s">
        <v>1101</v>
      </c>
      <c r="C432" t="s">
        <v>1102</v>
      </c>
      <c r="D432" t="s">
        <v>64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f t="shared" si="18"/>
        <v>0</v>
      </c>
      <c r="AB432" s="3">
        <f t="shared" si="19"/>
        <v>0</v>
      </c>
      <c r="AC432" s="3">
        <f t="shared" si="20"/>
        <v>0</v>
      </c>
    </row>
    <row r="433" spans="1:29" x14ac:dyDescent="0.25">
      <c r="A433" t="s">
        <v>216</v>
      </c>
      <c r="B433" s="1" t="s">
        <v>1093</v>
      </c>
      <c r="C433" t="s">
        <v>1094</v>
      </c>
      <c r="D433" t="s">
        <v>64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f t="shared" si="18"/>
        <v>0</v>
      </c>
      <c r="AB433" s="3">
        <f t="shared" si="19"/>
        <v>0</v>
      </c>
      <c r="AC433" s="3">
        <f t="shared" si="20"/>
        <v>0</v>
      </c>
    </row>
    <row r="434" spans="1:29" x14ac:dyDescent="0.25">
      <c r="A434" t="s">
        <v>1071</v>
      </c>
      <c r="B434" s="1" t="s">
        <v>67</v>
      </c>
      <c r="C434" t="s">
        <v>68</v>
      </c>
      <c r="D434" t="s">
        <v>64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100</v>
      </c>
      <c r="X434" s="3">
        <v>0</v>
      </c>
      <c r="Y434" s="3">
        <v>100</v>
      </c>
      <c r="Z434" s="3">
        <v>0</v>
      </c>
      <c r="AA434" s="3">
        <f t="shared" si="18"/>
        <v>200</v>
      </c>
      <c r="AB434" s="3">
        <f t="shared" si="19"/>
        <v>0</v>
      </c>
      <c r="AC434" s="3">
        <f t="shared" si="20"/>
        <v>200</v>
      </c>
    </row>
    <row r="435" spans="1:29" x14ac:dyDescent="0.25">
      <c r="A435" t="s">
        <v>1071</v>
      </c>
      <c r="B435" s="1" t="s">
        <v>69</v>
      </c>
      <c r="C435" t="s">
        <v>70</v>
      </c>
      <c r="D435" t="s">
        <v>64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100</v>
      </c>
      <c r="X435" s="3">
        <v>0</v>
      </c>
      <c r="Y435" s="3">
        <v>100</v>
      </c>
      <c r="Z435" s="3">
        <v>0</v>
      </c>
      <c r="AA435" s="3">
        <f t="shared" si="18"/>
        <v>200</v>
      </c>
      <c r="AB435" s="3">
        <f t="shared" si="19"/>
        <v>0</v>
      </c>
      <c r="AC435" s="3">
        <f t="shared" si="20"/>
        <v>200</v>
      </c>
    </row>
    <row r="436" spans="1:29" x14ac:dyDescent="0.25">
      <c r="A436" t="s">
        <v>21</v>
      </c>
      <c r="B436" s="26" t="s">
        <v>62</v>
      </c>
      <c r="C436" t="s">
        <v>63</v>
      </c>
      <c r="D436" t="s">
        <v>64</v>
      </c>
      <c r="E436" s="3">
        <v>1950</v>
      </c>
      <c r="F436" s="3">
        <v>0</v>
      </c>
      <c r="G436" s="3">
        <v>1950</v>
      </c>
      <c r="H436" s="3">
        <v>0</v>
      </c>
      <c r="I436" s="3">
        <v>975</v>
      </c>
      <c r="J436" s="3">
        <v>0</v>
      </c>
      <c r="K436" s="3">
        <v>975</v>
      </c>
      <c r="L436" s="3">
        <v>1950</v>
      </c>
      <c r="M436" s="3">
        <v>975</v>
      </c>
      <c r="N436" s="3">
        <v>1950</v>
      </c>
      <c r="O436" s="3">
        <v>0</v>
      </c>
      <c r="P436" s="3">
        <v>975</v>
      </c>
      <c r="Q436" s="3">
        <v>0</v>
      </c>
      <c r="R436" s="3">
        <v>975</v>
      </c>
      <c r="S436" s="3">
        <v>1275</v>
      </c>
      <c r="T436" s="3">
        <v>975</v>
      </c>
      <c r="U436" s="3">
        <v>1475</v>
      </c>
      <c r="V436" s="3">
        <v>0</v>
      </c>
      <c r="W436" s="3">
        <v>1475</v>
      </c>
      <c r="X436" s="3">
        <v>0</v>
      </c>
      <c r="Y436" s="3">
        <v>2640</v>
      </c>
      <c r="Z436" s="3">
        <v>1170</v>
      </c>
      <c r="AA436" s="3">
        <f t="shared" si="18"/>
        <v>13690</v>
      </c>
      <c r="AB436" s="3">
        <f t="shared" si="19"/>
        <v>7995</v>
      </c>
      <c r="AC436" s="3">
        <f t="shared" si="20"/>
        <v>21685</v>
      </c>
    </row>
    <row r="437" spans="1:29" x14ac:dyDescent="0.25">
      <c r="A437" t="s">
        <v>17</v>
      </c>
      <c r="B437" t="s">
        <v>65</v>
      </c>
      <c r="C437" t="s">
        <v>66</v>
      </c>
      <c r="D437" t="s">
        <v>64</v>
      </c>
      <c r="E437" s="3">
        <v>0</v>
      </c>
      <c r="F437" s="3">
        <v>0</v>
      </c>
      <c r="G437" s="3">
        <v>800</v>
      </c>
      <c r="H437" s="3">
        <v>0</v>
      </c>
      <c r="I437" s="3">
        <v>975</v>
      </c>
      <c r="J437" s="3">
        <v>0</v>
      </c>
      <c r="K437" s="3">
        <v>975</v>
      </c>
      <c r="L437" s="3">
        <v>0</v>
      </c>
      <c r="M437" s="3">
        <v>975</v>
      </c>
      <c r="N437" s="3">
        <v>0</v>
      </c>
      <c r="O437" s="3">
        <v>975</v>
      </c>
      <c r="P437" s="3">
        <v>1775</v>
      </c>
      <c r="Q437" s="3">
        <v>975</v>
      </c>
      <c r="R437" s="3">
        <v>975</v>
      </c>
      <c r="S437" s="3">
        <v>500</v>
      </c>
      <c r="T437" s="3">
        <v>975</v>
      </c>
      <c r="U437" s="3">
        <v>500</v>
      </c>
      <c r="V437" s="3">
        <v>975</v>
      </c>
      <c r="W437" s="3">
        <v>600</v>
      </c>
      <c r="X437" s="3">
        <v>975</v>
      </c>
      <c r="Y437" s="3">
        <v>1370</v>
      </c>
      <c r="Z437" s="3">
        <v>0</v>
      </c>
      <c r="AA437" s="3">
        <f t="shared" si="18"/>
        <v>8645</v>
      </c>
      <c r="AB437" s="3">
        <f t="shared" si="19"/>
        <v>5675</v>
      </c>
      <c r="AC437" s="3">
        <f t="shared" si="20"/>
        <v>14320</v>
      </c>
    </row>
    <row r="438" spans="1:29" x14ac:dyDescent="0.25">
      <c r="A438" t="s">
        <v>30</v>
      </c>
      <c r="B438" s="1" t="s">
        <v>829</v>
      </c>
      <c r="C438" t="s">
        <v>830</v>
      </c>
      <c r="D438" t="s">
        <v>824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100</v>
      </c>
      <c r="Z438" s="3">
        <v>0</v>
      </c>
      <c r="AA438" s="3">
        <f t="shared" si="18"/>
        <v>100</v>
      </c>
      <c r="AB438" s="3">
        <f t="shared" si="19"/>
        <v>0</v>
      </c>
      <c r="AC438" s="3">
        <f t="shared" si="20"/>
        <v>100</v>
      </c>
    </row>
    <row r="439" spans="1:29" x14ac:dyDescent="0.25">
      <c r="A439" t="s">
        <v>21</v>
      </c>
      <c r="B439" s="26" t="s">
        <v>827</v>
      </c>
      <c r="C439" t="s">
        <v>828</v>
      </c>
      <c r="D439" t="s">
        <v>824</v>
      </c>
      <c r="E439" s="3">
        <v>0</v>
      </c>
      <c r="F439" s="3">
        <v>0</v>
      </c>
      <c r="G439" s="3">
        <v>800</v>
      </c>
      <c r="H439" s="3">
        <v>0</v>
      </c>
      <c r="I439" s="3">
        <v>975</v>
      </c>
      <c r="J439" s="3">
        <v>0</v>
      </c>
      <c r="K439" s="3">
        <v>975</v>
      </c>
      <c r="L439" s="3">
        <v>0</v>
      </c>
      <c r="M439" s="3">
        <v>500</v>
      </c>
      <c r="N439" s="3">
        <v>0</v>
      </c>
      <c r="O439" s="3">
        <v>0</v>
      </c>
      <c r="P439" s="3">
        <v>1775</v>
      </c>
      <c r="Q439" s="3">
        <v>0</v>
      </c>
      <c r="R439" s="3">
        <v>975</v>
      </c>
      <c r="S439" s="3">
        <v>100</v>
      </c>
      <c r="T439" s="3">
        <v>0</v>
      </c>
      <c r="U439" s="3">
        <v>100</v>
      </c>
      <c r="V439" s="3">
        <v>500</v>
      </c>
      <c r="W439" s="3">
        <v>100</v>
      </c>
      <c r="X439" s="3">
        <v>0</v>
      </c>
      <c r="Y439" s="3">
        <v>200</v>
      </c>
      <c r="Z439" s="3">
        <v>0</v>
      </c>
      <c r="AA439" s="3">
        <f t="shared" si="18"/>
        <v>3750</v>
      </c>
      <c r="AB439" s="3">
        <f t="shared" si="19"/>
        <v>3250</v>
      </c>
      <c r="AC439" s="3">
        <f t="shared" si="20"/>
        <v>7000</v>
      </c>
    </row>
    <row r="440" spans="1:29" x14ac:dyDescent="0.25">
      <c r="A440" s="7" t="s">
        <v>1071</v>
      </c>
      <c r="B440" s="1" t="s">
        <v>831</v>
      </c>
      <c r="C440" t="s">
        <v>832</v>
      </c>
      <c r="D440" t="s">
        <v>824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100</v>
      </c>
      <c r="Z440" s="3">
        <v>0</v>
      </c>
      <c r="AA440" s="3">
        <f t="shared" si="18"/>
        <v>100</v>
      </c>
      <c r="AB440" s="3">
        <f t="shared" si="19"/>
        <v>0</v>
      </c>
      <c r="AC440" s="3">
        <f t="shared" si="20"/>
        <v>100</v>
      </c>
    </row>
    <row r="441" spans="1:29" x14ac:dyDescent="0.25">
      <c r="A441" t="s">
        <v>37</v>
      </c>
      <c r="B441" s="3" t="s">
        <v>833</v>
      </c>
      <c r="C441" t="s">
        <v>834</v>
      </c>
      <c r="D441" t="s">
        <v>824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100</v>
      </c>
      <c r="R441" s="3">
        <v>0</v>
      </c>
      <c r="S441" s="3">
        <v>200</v>
      </c>
      <c r="T441" s="3">
        <v>0</v>
      </c>
      <c r="U441" s="3">
        <v>200</v>
      </c>
      <c r="V441" s="3">
        <v>0</v>
      </c>
      <c r="W441" s="3">
        <v>200</v>
      </c>
      <c r="X441" s="3">
        <v>0</v>
      </c>
      <c r="Y441" s="3">
        <v>0</v>
      </c>
      <c r="Z441" s="3">
        <v>100</v>
      </c>
      <c r="AA441" s="3">
        <f t="shared" si="18"/>
        <v>700</v>
      </c>
      <c r="AB441" s="3">
        <f t="shared" si="19"/>
        <v>100</v>
      </c>
      <c r="AC441" s="3">
        <f t="shared" si="20"/>
        <v>800</v>
      </c>
    </row>
    <row r="442" spans="1:29" x14ac:dyDescent="0.25">
      <c r="A442" t="s">
        <v>17</v>
      </c>
      <c r="B442" t="s">
        <v>822</v>
      </c>
      <c r="C442" t="s">
        <v>823</v>
      </c>
      <c r="D442" t="s">
        <v>824</v>
      </c>
      <c r="E442" s="3">
        <v>0</v>
      </c>
      <c r="F442" s="3">
        <v>0</v>
      </c>
      <c r="G442" s="3">
        <v>600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300</v>
      </c>
      <c r="N442" s="3">
        <v>0</v>
      </c>
      <c r="O442" s="3">
        <v>300</v>
      </c>
      <c r="P442" s="3">
        <v>600</v>
      </c>
      <c r="Q442" s="3">
        <v>200</v>
      </c>
      <c r="R442" s="3">
        <v>0</v>
      </c>
      <c r="S442" s="3">
        <v>400</v>
      </c>
      <c r="T442" s="3">
        <v>0</v>
      </c>
      <c r="U442" s="3">
        <v>400</v>
      </c>
      <c r="V442" s="3">
        <v>300</v>
      </c>
      <c r="W442" s="3">
        <v>400</v>
      </c>
      <c r="X442" s="3">
        <v>300</v>
      </c>
      <c r="Y442" s="3">
        <v>700</v>
      </c>
      <c r="Z442" s="3">
        <v>200</v>
      </c>
      <c r="AA442" s="3">
        <f t="shared" si="18"/>
        <v>3300</v>
      </c>
      <c r="AB442" s="3">
        <f t="shared" si="19"/>
        <v>1400</v>
      </c>
      <c r="AC442" s="3">
        <f t="shared" si="20"/>
        <v>4700</v>
      </c>
    </row>
    <row r="443" spans="1:29" x14ac:dyDescent="0.25">
      <c r="A443" t="s">
        <v>202</v>
      </c>
      <c r="B443" s="1" t="s">
        <v>825</v>
      </c>
      <c r="C443" t="s">
        <v>826</v>
      </c>
      <c r="D443" t="s">
        <v>824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100</v>
      </c>
      <c r="Z443" s="3">
        <v>0</v>
      </c>
      <c r="AA443" s="3">
        <f t="shared" si="18"/>
        <v>100</v>
      </c>
      <c r="AB443" s="3">
        <f t="shared" si="19"/>
        <v>0</v>
      </c>
      <c r="AC443" s="3">
        <f t="shared" si="20"/>
        <v>100</v>
      </c>
    </row>
    <row r="444" spans="1:29" x14ac:dyDescent="0.25">
      <c r="A444" t="s">
        <v>1071</v>
      </c>
      <c r="B444" s="1" t="s">
        <v>136</v>
      </c>
      <c r="C444" t="s">
        <v>137</v>
      </c>
      <c r="D444" t="s">
        <v>120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100</v>
      </c>
      <c r="X444" s="3">
        <v>0</v>
      </c>
      <c r="Y444" s="3">
        <v>100</v>
      </c>
      <c r="Z444" s="3">
        <v>0</v>
      </c>
      <c r="AA444" s="3">
        <f t="shared" si="18"/>
        <v>200</v>
      </c>
      <c r="AB444" s="3">
        <f t="shared" si="19"/>
        <v>0</v>
      </c>
      <c r="AC444" s="3">
        <f t="shared" si="20"/>
        <v>200</v>
      </c>
    </row>
    <row r="445" spans="1:29" x14ac:dyDescent="0.25">
      <c r="A445" t="s">
        <v>37</v>
      </c>
      <c r="B445" s="3" t="s">
        <v>131</v>
      </c>
      <c r="C445" t="s">
        <v>132</v>
      </c>
      <c r="D445" t="s">
        <v>120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100</v>
      </c>
      <c r="R445" s="3">
        <v>0</v>
      </c>
      <c r="S445" s="3">
        <v>400</v>
      </c>
      <c r="T445" s="3">
        <v>0</v>
      </c>
      <c r="U445" s="3">
        <v>400</v>
      </c>
      <c r="V445" s="3">
        <v>0</v>
      </c>
      <c r="W445" s="3">
        <v>400</v>
      </c>
      <c r="X445" s="3">
        <v>0</v>
      </c>
      <c r="Y445" s="3">
        <v>400</v>
      </c>
      <c r="Z445" s="3">
        <v>100</v>
      </c>
      <c r="AA445" s="3">
        <f t="shared" si="18"/>
        <v>1700</v>
      </c>
      <c r="AB445" s="3">
        <f t="shared" si="19"/>
        <v>100</v>
      </c>
      <c r="AC445" s="3">
        <f t="shared" si="20"/>
        <v>1800</v>
      </c>
    </row>
    <row r="446" spans="1:29" x14ac:dyDescent="0.25">
      <c r="A446" t="s">
        <v>30</v>
      </c>
      <c r="B446" t="s">
        <v>138</v>
      </c>
      <c r="C446" t="s">
        <v>139</v>
      </c>
      <c r="D446" t="s">
        <v>120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300</v>
      </c>
      <c r="T446" s="3">
        <v>0</v>
      </c>
      <c r="U446" s="3">
        <v>300</v>
      </c>
      <c r="V446" s="3">
        <v>0</v>
      </c>
      <c r="W446" s="3">
        <v>300</v>
      </c>
      <c r="X446" s="3">
        <v>0</v>
      </c>
      <c r="Y446" s="3">
        <v>100</v>
      </c>
      <c r="Z446" s="3">
        <v>0</v>
      </c>
      <c r="AA446" s="3">
        <f t="shared" si="18"/>
        <v>1000</v>
      </c>
      <c r="AB446" s="3">
        <f t="shared" si="19"/>
        <v>0</v>
      </c>
      <c r="AC446" s="3">
        <f t="shared" si="20"/>
        <v>1000</v>
      </c>
    </row>
    <row r="447" spans="1:29" x14ac:dyDescent="0.25">
      <c r="A447" s="7" t="s">
        <v>152</v>
      </c>
      <c r="B447" s="1" t="s">
        <v>159</v>
      </c>
      <c r="C447" t="s">
        <v>160</v>
      </c>
      <c r="D447" t="s">
        <v>120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100</v>
      </c>
      <c r="Z447" s="3">
        <v>0</v>
      </c>
      <c r="AA447" s="3">
        <f t="shared" si="18"/>
        <v>100</v>
      </c>
      <c r="AB447" s="3">
        <f t="shared" si="19"/>
        <v>0</v>
      </c>
      <c r="AC447" s="3">
        <f t="shared" si="20"/>
        <v>100</v>
      </c>
    </row>
    <row r="448" spans="1:29" x14ac:dyDescent="0.25">
      <c r="A448" t="s">
        <v>309</v>
      </c>
      <c r="B448" s="1" t="s">
        <v>1090</v>
      </c>
      <c r="C448" t="s">
        <v>311</v>
      </c>
      <c r="D448" t="s">
        <v>120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f t="shared" si="18"/>
        <v>0</v>
      </c>
      <c r="AB448" s="3">
        <f t="shared" si="19"/>
        <v>0</v>
      </c>
      <c r="AC448" s="3">
        <f t="shared" si="20"/>
        <v>0</v>
      </c>
    </row>
    <row r="449" spans="1:29" x14ac:dyDescent="0.25">
      <c r="A449" s="7" t="s">
        <v>30</v>
      </c>
      <c r="B449" s="1" t="s">
        <v>161</v>
      </c>
      <c r="C449" t="s">
        <v>162</v>
      </c>
      <c r="D449" s="7" t="s">
        <v>120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 t="s">
        <v>1157</v>
      </c>
      <c r="Z449" s="3">
        <v>0</v>
      </c>
      <c r="AA449" s="3">
        <f t="shared" si="18"/>
        <v>0</v>
      </c>
      <c r="AB449" s="3">
        <f t="shared" si="19"/>
        <v>0</v>
      </c>
      <c r="AC449" s="3">
        <f t="shared" si="20"/>
        <v>0</v>
      </c>
    </row>
    <row r="450" spans="1:29" x14ac:dyDescent="0.25">
      <c r="A450" s="7" t="s">
        <v>30</v>
      </c>
      <c r="B450" s="1" t="s">
        <v>163</v>
      </c>
      <c r="C450" t="s">
        <v>164</v>
      </c>
      <c r="D450" s="7" t="s">
        <v>120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100</v>
      </c>
      <c r="Z450" s="3">
        <v>0</v>
      </c>
      <c r="AA450" s="3">
        <f t="shared" si="18"/>
        <v>100</v>
      </c>
      <c r="AB450" s="3">
        <f t="shared" si="19"/>
        <v>0</v>
      </c>
      <c r="AC450" s="3">
        <f t="shared" si="20"/>
        <v>100</v>
      </c>
    </row>
    <row r="451" spans="1:29" x14ac:dyDescent="0.25">
      <c r="A451" s="7" t="s">
        <v>30</v>
      </c>
      <c r="B451" s="1" t="s">
        <v>171</v>
      </c>
      <c r="C451" t="s">
        <v>172</v>
      </c>
      <c r="D451" s="7" t="s">
        <v>120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100</v>
      </c>
      <c r="Z451" s="3">
        <v>0</v>
      </c>
      <c r="AA451" s="3">
        <f t="shared" ref="AA451:AA504" si="21">IF(ISNUMBER(E451),E451,0)+IF(ISNUMBER(G451),G451,0)+IF(ISNUMBER(I451),I451,0)+IF(ISNUMBER(K451),K451,0)+IF(ISNUMBER(M451),M451,0)+IF(ISNUMBER(O451),O451,0)+IF(ISNUMBER(Q451),Q451,0)+IF(ISNUMBER(S451),S451,0)+IF(ISNUMBER(U451),U451,0)+IF(ISNUMBER(W451),W451,0)+IF(ISNUMBER(Y451),Y451,0)</f>
        <v>100</v>
      </c>
      <c r="AB451" s="3">
        <f t="shared" ref="AB451:AB504" si="22">IF(ISNUMBER(F451),F451,0)+IF(ISNUMBER(H451),H451,0)+IF(ISNUMBER(J451),J451,0)+IF(ISNUMBER(L451),L451,0)+IF(ISNUMBER(N451),N451,0)+IF(ISNUMBER(P451),P451,0)+IF(ISNUMBER(R451),R451,0)+IF(ISNUMBER(T451),T451,0)+IF(ISNUMBER(V451),V451,0)+IF(ISNUMBER(X451),X451,0)+IF(ISNUMBER(Z451),Z451,0)</f>
        <v>0</v>
      </c>
      <c r="AC451" s="3">
        <f t="shared" ref="AC451:AC504" si="23">AA451+AB451</f>
        <v>100</v>
      </c>
    </row>
    <row r="452" spans="1:29" x14ac:dyDescent="0.25">
      <c r="A452" t="s">
        <v>133</v>
      </c>
      <c r="B452" t="s">
        <v>134</v>
      </c>
      <c r="C452" t="s">
        <v>135</v>
      </c>
      <c r="D452" t="s">
        <v>120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500</v>
      </c>
      <c r="P452" s="3">
        <v>0</v>
      </c>
      <c r="Q452" s="3">
        <v>700</v>
      </c>
      <c r="R452" s="3">
        <v>0</v>
      </c>
      <c r="S452" s="3">
        <v>500</v>
      </c>
      <c r="T452" s="3">
        <v>0</v>
      </c>
      <c r="U452" s="3">
        <v>400</v>
      </c>
      <c r="V452" s="3">
        <v>0</v>
      </c>
      <c r="W452" s="3">
        <v>100</v>
      </c>
      <c r="X452" s="3">
        <v>500</v>
      </c>
      <c r="Y452" s="3">
        <v>0</v>
      </c>
      <c r="Z452" s="3">
        <v>700</v>
      </c>
      <c r="AA452" s="3">
        <f t="shared" si="21"/>
        <v>2200</v>
      </c>
      <c r="AB452" s="3">
        <f t="shared" si="22"/>
        <v>1200</v>
      </c>
      <c r="AC452" s="3">
        <f t="shared" si="23"/>
        <v>3400</v>
      </c>
    </row>
    <row r="453" spans="1:29" x14ac:dyDescent="0.25">
      <c r="A453" t="s">
        <v>1071</v>
      </c>
      <c r="B453" s="1" t="s">
        <v>140</v>
      </c>
      <c r="C453" t="s">
        <v>141</v>
      </c>
      <c r="D453" t="s">
        <v>120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100</v>
      </c>
      <c r="X453" s="3">
        <v>0</v>
      </c>
      <c r="Y453" s="3">
        <v>100</v>
      </c>
      <c r="Z453" s="3">
        <v>0</v>
      </c>
      <c r="AA453" s="3">
        <f t="shared" si="21"/>
        <v>200</v>
      </c>
      <c r="AB453" s="3">
        <f t="shared" si="22"/>
        <v>0</v>
      </c>
      <c r="AC453" s="3">
        <f t="shared" si="23"/>
        <v>200</v>
      </c>
    </row>
    <row r="454" spans="1:29" x14ac:dyDescent="0.25">
      <c r="A454" t="s">
        <v>21</v>
      </c>
      <c r="B454" s="26" t="s">
        <v>125</v>
      </c>
      <c r="C454" t="s">
        <v>126</v>
      </c>
      <c r="D454" t="s">
        <v>120</v>
      </c>
      <c r="E454" s="3">
        <v>1950</v>
      </c>
      <c r="F454" s="3">
        <v>0</v>
      </c>
      <c r="G454" s="3">
        <v>975</v>
      </c>
      <c r="H454" s="3">
        <v>0</v>
      </c>
      <c r="I454" s="3">
        <v>0</v>
      </c>
      <c r="J454" s="3">
        <v>0</v>
      </c>
      <c r="K454" s="3">
        <v>975</v>
      </c>
      <c r="L454" s="3">
        <v>1950</v>
      </c>
      <c r="M454" s="3">
        <v>975</v>
      </c>
      <c r="N454" s="3">
        <v>975</v>
      </c>
      <c r="O454" s="3">
        <v>975</v>
      </c>
      <c r="P454" s="3">
        <v>0</v>
      </c>
      <c r="Q454" s="3">
        <v>2925</v>
      </c>
      <c r="R454" s="3">
        <v>975</v>
      </c>
      <c r="S454" s="3">
        <v>975</v>
      </c>
      <c r="T454" s="3">
        <v>975</v>
      </c>
      <c r="U454" s="3">
        <v>1475</v>
      </c>
      <c r="V454" s="3">
        <v>975</v>
      </c>
      <c r="W454" s="3">
        <v>1575</v>
      </c>
      <c r="X454" s="3">
        <v>2925</v>
      </c>
      <c r="Y454" s="3">
        <v>1670</v>
      </c>
      <c r="Z454" s="3">
        <v>1170</v>
      </c>
      <c r="AA454" s="3">
        <f t="shared" si="21"/>
        <v>14470</v>
      </c>
      <c r="AB454" s="3">
        <f t="shared" si="22"/>
        <v>9945</v>
      </c>
      <c r="AC454" s="3">
        <f t="shared" si="23"/>
        <v>24415</v>
      </c>
    </row>
    <row r="455" spans="1:29" x14ac:dyDescent="0.25">
      <c r="A455" t="s">
        <v>1071</v>
      </c>
      <c r="B455" s="1" t="s">
        <v>142</v>
      </c>
      <c r="C455" t="s">
        <v>143</v>
      </c>
      <c r="D455" t="s">
        <v>120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100</v>
      </c>
      <c r="X455" s="3">
        <v>0</v>
      </c>
      <c r="Y455" s="3">
        <v>100</v>
      </c>
      <c r="Z455" s="3">
        <v>0</v>
      </c>
      <c r="AA455" s="3">
        <f t="shared" si="21"/>
        <v>200</v>
      </c>
      <c r="AB455" s="3">
        <f t="shared" si="22"/>
        <v>0</v>
      </c>
      <c r="AC455" s="3">
        <f t="shared" si="23"/>
        <v>200</v>
      </c>
    </row>
    <row r="456" spans="1:29" x14ac:dyDescent="0.25">
      <c r="A456" s="7" t="s">
        <v>30</v>
      </c>
      <c r="B456" s="1" t="s">
        <v>173</v>
      </c>
      <c r="C456" t="s">
        <v>174</v>
      </c>
      <c r="D456" s="7" t="s">
        <v>120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100</v>
      </c>
      <c r="Z456" s="3">
        <v>0</v>
      </c>
      <c r="AA456" s="3">
        <f t="shared" si="21"/>
        <v>100</v>
      </c>
      <c r="AB456" s="3">
        <f t="shared" si="22"/>
        <v>0</v>
      </c>
      <c r="AC456" s="3">
        <f t="shared" si="23"/>
        <v>100</v>
      </c>
    </row>
    <row r="457" spans="1:29" x14ac:dyDescent="0.25">
      <c r="A457" t="s">
        <v>1071</v>
      </c>
      <c r="B457" s="1" t="s">
        <v>144</v>
      </c>
      <c r="C457" t="s">
        <v>145</v>
      </c>
      <c r="D457" t="s">
        <v>120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100</v>
      </c>
      <c r="X457" s="3">
        <v>0</v>
      </c>
      <c r="Y457" s="3">
        <v>100</v>
      </c>
      <c r="Z457" s="3">
        <v>0</v>
      </c>
      <c r="AA457" s="3">
        <f t="shared" si="21"/>
        <v>200</v>
      </c>
      <c r="AB457" s="3">
        <f t="shared" si="22"/>
        <v>0</v>
      </c>
      <c r="AC457" s="3">
        <f t="shared" si="23"/>
        <v>200</v>
      </c>
    </row>
    <row r="458" spans="1:29" x14ac:dyDescent="0.25">
      <c r="A458" t="s">
        <v>1071</v>
      </c>
      <c r="B458" s="1" t="s">
        <v>146</v>
      </c>
      <c r="C458" t="s">
        <v>147</v>
      </c>
      <c r="D458" t="s">
        <v>120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100</v>
      </c>
      <c r="X458" s="3">
        <v>0</v>
      </c>
      <c r="Y458" s="3">
        <v>100</v>
      </c>
      <c r="Z458" s="3">
        <v>0</v>
      </c>
      <c r="AA458" s="3">
        <f t="shared" si="21"/>
        <v>200</v>
      </c>
      <c r="AB458" s="3">
        <f t="shared" si="22"/>
        <v>0</v>
      </c>
      <c r="AC458" s="3">
        <f t="shared" si="23"/>
        <v>200</v>
      </c>
    </row>
    <row r="459" spans="1:29" x14ac:dyDescent="0.25">
      <c r="A459" s="7" t="s">
        <v>1071</v>
      </c>
      <c r="B459" t="s">
        <v>148</v>
      </c>
      <c r="C459" t="s">
        <v>149</v>
      </c>
      <c r="D459" t="s">
        <v>120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200</v>
      </c>
      <c r="T459" s="3">
        <v>0</v>
      </c>
      <c r="U459" s="3">
        <v>1000</v>
      </c>
      <c r="V459" s="3">
        <v>0</v>
      </c>
      <c r="W459" s="3">
        <v>1000</v>
      </c>
      <c r="X459" s="3">
        <v>0</v>
      </c>
      <c r="Y459" s="3">
        <v>400</v>
      </c>
      <c r="Z459" s="3">
        <v>0</v>
      </c>
      <c r="AA459" s="3">
        <f t="shared" si="21"/>
        <v>2600</v>
      </c>
      <c r="AB459" s="3">
        <f t="shared" si="22"/>
        <v>0</v>
      </c>
      <c r="AC459" s="3">
        <f t="shared" si="23"/>
        <v>2600</v>
      </c>
    </row>
    <row r="460" spans="1:29" x14ac:dyDescent="0.25">
      <c r="A460" t="s">
        <v>1071</v>
      </c>
      <c r="B460" s="1" t="s">
        <v>150</v>
      </c>
      <c r="C460" t="s">
        <v>151</v>
      </c>
      <c r="D460" t="s">
        <v>120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100</v>
      </c>
      <c r="X460" s="3">
        <v>0</v>
      </c>
      <c r="Y460" s="3">
        <v>100</v>
      </c>
      <c r="Z460" s="3">
        <v>0</v>
      </c>
      <c r="AA460" s="3">
        <f t="shared" si="21"/>
        <v>200</v>
      </c>
      <c r="AB460" s="3">
        <f t="shared" si="22"/>
        <v>0</v>
      </c>
      <c r="AC460" s="3">
        <f t="shared" si="23"/>
        <v>200</v>
      </c>
    </row>
    <row r="461" spans="1:29" x14ac:dyDescent="0.25">
      <c r="A461" s="7" t="s">
        <v>1071</v>
      </c>
      <c r="B461" s="1" t="s">
        <v>167</v>
      </c>
      <c r="C461" t="s">
        <v>168</v>
      </c>
      <c r="D461" t="s">
        <v>120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100</v>
      </c>
      <c r="Z461" s="3">
        <v>0</v>
      </c>
      <c r="AA461" s="3">
        <f t="shared" si="21"/>
        <v>100</v>
      </c>
      <c r="AB461" s="3">
        <f t="shared" si="22"/>
        <v>0</v>
      </c>
      <c r="AC461" s="3">
        <f t="shared" si="23"/>
        <v>100</v>
      </c>
    </row>
    <row r="462" spans="1:29" x14ac:dyDescent="0.25">
      <c r="A462" t="s">
        <v>37</v>
      </c>
      <c r="B462" t="s">
        <v>127</v>
      </c>
      <c r="C462" t="s">
        <v>128</v>
      </c>
      <c r="D462" t="s">
        <v>120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200</v>
      </c>
      <c r="P462" s="3">
        <v>0</v>
      </c>
      <c r="Q462" s="3">
        <v>200</v>
      </c>
      <c r="R462" s="3">
        <v>0</v>
      </c>
      <c r="S462" s="3">
        <v>300</v>
      </c>
      <c r="T462" s="3">
        <v>0</v>
      </c>
      <c r="U462" s="3">
        <v>300</v>
      </c>
      <c r="V462" s="3">
        <v>0</v>
      </c>
      <c r="W462" s="3">
        <v>500</v>
      </c>
      <c r="X462" s="3">
        <v>200</v>
      </c>
      <c r="Y462" s="3">
        <v>700</v>
      </c>
      <c r="Z462" s="3">
        <v>200</v>
      </c>
      <c r="AA462" s="3">
        <f t="shared" si="21"/>
        <v>2200</v>
      </c>
      <c r="AB462" s="3">
        <f t="shared" si="22"/>
        <v>400</v>
      </c>
      <c r="AC462" s="3">
        <f t="shared" si="23"/>
        <v>2600</v>
      </c>
    </row>
    <row r="463" spans="1:29" x14ac:dyDescent="0.25">
      <c r="A463" t="s">
        <v>309</v>
      </c>
      <c r="B463" s="1" t="s">
        <v>1091</v>
      </c>
      <c r="C463" t="s">
        <v>1092</v>
      </c>
      <c r="D463" t="s">
        <v>120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f t="shared" si="21"/>
        <v>0</v>
      </c>
      <c r="AB463" s="3">
        <f t="shared" si="22"/>
        <v>0</v>
      </c>
      <c r="AC463" s="3">
        <f t="shared" si="23"/>
        <v>0</v>
      </c>
    </row>
    <row r="464" spans="1:29" x14ac:dyDescent="0.25">
      <c r="A464" s="7" t="s">
        <v>30</v>
      </c>
      <c r="B464" s="1" t="s">
        <v>165</v>
      </c>
      <c r="C464" t="s">
        <v>166</v>
      </c>
      <c r="D464" s="7" t="s">
        <v>120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100</v>
      </c>
      <c r="Z464" s="3">
        <v>0</v>
      </c>
      <c r="AA464" s="3">
        <f t="shared" si="21"/>
        <v>100</v>
      </c>
      <c r="AB464" s="3">
        <f t="shared" si="22"/>
        <v>0</v>
      </c>
      <c r="AC464" s="3">
        <f t="shared" si="23"/>
        <v>100</v>
      </c>
    </row>
    <row r="465" spans="1:29" x14ac:dyDescent="0.25">
      <c r="A465" t="s">
        <v>21</v>
      </c>
      <c r="B465" s="26" t="s">
        <v>123</v>
      </c>
      <c r="C465" t="s">
        <v>124</v>
      </c>
      <c r="D465" t="s">
        <v>120</v>
      </c>
      <c r="E465" s="3">
        <v>2925</v>
      </c>
      <c r="F465" s="3">
        <v>0</v>
      </c>
      <c r="G465" s="3">
        <v>1950</v>
      </c>
      <c r="H465" s="3">
        <v>0</v>
      </c>
      <c r="I465" s="3">
        <v>975</v>
      </c>
      <c r="J465" s="3">
        <v>0</v>
      </c>
      <c r="K465" s="3">
        <v>975</v>
      </c>
      <c r="L465" s="3">
        <v>2925</v>
      </c>
      <c r="M465" s="3">
        <v>975</v>
      </c>
      <c r="N465" s="3">
        <v>1950</v>
      </c>
      <c r="O465" s="3">
        <v>1950</v>
      </c>
      <c r="P465" s="3">
        <v>975</v>
      </c>
      <c r="Q465" s="3">
        <v>1950</v>
      </c>
      <c r="R465" s="3">
        <v>975</v>
      </c>
      <c r="S465" s="3">
        <v>1950</v>
      </c>
      <c r="T465" s="3">
        <v>975</v>
      </c>
      <c r="U465" s="3">
        <v>2250</v>
      </c>
      <c r="V465" s="3">
        <v>1950</v>
      </c>
      <c r="W465" s="3">
        <v>2350</v>
      </c>
      <c r="X465" s="3">
        <v>1950</v>
      </c>
      <c r="Y465" s="3">
        <v>2340</v>
      </c>
      <c r="Z465" s="3">
        <v>2340</v>
      </c>
      <c r="AA465" s="3">
        <f t="shared" si="21"/>
        <v>20590</v>
      </c>
      <c r="AB465" s="3">
        <f t="shared" si="22"/>
        <v>14040</v>
      </c>
      <c r="AC465" s="3">
        <f t="shared" si="23"/>
        <v>34630</v>
      </c>
    </row>
    <row r="466" spans="1:29" x14ac:dyDescent="0.25">
      <c r="A466" t="s">
        <v>152</v>
      </c>
      <c r="B466" s="1" t="s">
        <v>153</v>
      </c>
      <c r="C466" s="31" t="s">
        <v>154</v>
      </c>
      <c r="D466" s="10" t="s">
        <v>120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500</v>
      </c>
      <c r="V466" s="3">
        <v>0</v>
      </c>
      <c r="W466" s="3" t="s">
        <v>1157</v>
      </c>
      <c r="X466" s="3">
        <v>0</v>
      </c>
      <c r="Y466" s="3">
        <v>100</v>
      </c>
      <c r="Z466" s="3">
        <v>0</v>
      </c>
      <c r="AA466" s="3">
        <f t="shared" si="21"/>
        <v>600</v>
      </c>
      <c r="AB466" s="3">
        <f t="shared" si="22"/>
        <v>0</v>
      </c>
      <c r="AC466" s="3">
        <f t="shared" si="23"/>
        <v>600</v>
      </c>
    </row>
    <row r="467" spans="1:29" x14ac:dyDescent="0.25">
      <c r="A467" t="s">
        <v>21</v>
      </c>
      <c r="B467" s="26" t="s">
        <v>155</v>
      </c>
      <c r="C467" t="s">
        <v>156</v>
      </c>
      <c r="D467" t="s">
        <v>120</v>
      </c>
      <c r="E467" s="3">
        <v>0</v>
      </c>
      <c r="F467" s="3">
        <v>0</v>
      </c>
      <c r="G467" s="3">
        <v>200</v>
      </c>
      <c r="H467" s="3">
        <v>0</v>
      </c>
      <c r="I467" s="3">
        <v>100</v>
      </c>
      <c r="J467" s="3">
        <v>0</v>
      </c>
      <c r="K467" s="3">
        <v>100</v>
      </c>
      <c r="L467" s="3">
        <v>0</v>
      </c>
      <c r="M467" s="3">
        <v>0</v>
      </c>
      <c r="N467" s="3">
        <v>0</v>
      </c>
      <c r="O467" s="3">
        <v>100</v>
      </c>
      <c r="P467" s="3">
        <v>200</v>
      </c>
      <c r="Q467" s="3">
        <v>0</v>
      </c>
      <c r="R467" s="3">
        <v>100</v>
      </c>
      <c r="S467" s="3">
        <v>0</v>
      </c>
      <c r="T467" s="3">
        <v>100</v>
      </c>
      <c r="U467" s="3">
        <v>0</v>
      </c>
      <c r="V467" s="3">
        <v>0</v>
      </c>
      <c r="W467" s="3">
        <v>0</v>
      </c>
      <c r="X467" s="3">
        <v>100</v>
      </c>
      <c r="Y467" s="3">
        <v>100</v>
      </c>
      <c r="Z467" s="3">
        <v>0</v>
      </c>
      <c r="AA467" s="3">
        <f t="shared" si="21"/>
        <v>600</v>
      </c>
      <c r="AB467" s="3">
        <f t="shared" si="22"/>
        <v>500</v>
      </c>
      <c r="AC467" s="3">
        <f t="shared" si="23"/>
        <v>1100</v>
      </c>
    </row>
    <row r="468" spans="1:29" x14ac:dyDescent="0.25">
      <c r="A468" t="s">
        <v>17</v>
      </c>
      <c r="B468" t="s">
        <v>118</v>
      </c>
      <c r="C468" t="s">
        <v>119</v>
      </c>
      <c r="D468" t="s">
        <v>120</v>
      </c>
      <c r="E468" s="3">
        <v>0</v>
      </c>
      <c r="F468" s="3">
        <v>0</v>
      </c>
      <c r="G468" s="3">
        <v>975</v>
      </c>
      <c r="H468" s="3">
        <v>0</v>
      </c>
      <c r="I468" s="3">
        <v>1950</v>
      </c>
      <c r="J468" s="3">
        <v>0</v>
      </c>
      <c r="K468" s="3">
        <v>975</v>
      </c>
      <c r="L468" s="3">
        <v>0</v>
      </c>
      <c r="M468" s="3">
        <v>1950</v>
      </c>
      <c r="N468" s="3">
        <v>975</v>
      </c>
      <c r="O468" s="3">
        <v>975</v>
      </c>
      <c r="P468" s="3">
        <v>1950</v>
      </c>
      <c r="Q468" s="3">
        <v>975</v>
      </c>
      <c r="R468" s="3">
        <v>975</v>
      </c>
      <c r="S468" s="3">
        <v>3900</v>
      </c>
      <c r="T468" s="3">
        <v>1950</v>
      </c>
      <c r="U468" s="3">
        <v>6650</v>
      </c>
      <c r="V468" s="3">
        <v>975</v>
      </c>
      <c r="W468" s="3">
        <v>7925</v>
      </c>
      <c r="X468" s="3">
        <v>975</v>
      </c>
      <c r="Y468" s="3">
        <v>8480</v>
      </c>
      <c r="Z468" s="3">
        <v>4680</v>
      </c>
      <c r="AA468" s="3">
        <f t="shared" si="21"/>
        <v>34755</v>
      </c>
      <c r="AB468" s="3">
        <f t="shared" si="22"/>
        <v>12480</v>
      </c>
      <c r="AC468" s="3">
        <f t="shared" si="23"/>
        <v>47235</v>
      </c>
    </row>
    <row r="469" spans="1:29" x14ac:dyDescent="0.25">
      <c r="A469" s="7" t="s">
        <v>30</v>
      </c>
      <c r="B469" s="1" t="s">
        <v>129</v>
      </c>
      <c r="C469" t="s">
        <v>130</v>
      </c>
      <c r="D469" s="7" t="s">
        <v>120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100</v>
      </c>
      <c r="Z469" s="3">
        <v>0</v>
      </c>
      <c r="AA469" s="3">
        <f t="shared" si="21"/>
        <v>100</v>
      </c>
      <c r="AB469" s="3">
        <f t="shared" si="22"/>
        <v>0</v>
      </c>
      <c r="AC469" s="3">
        <f t="shared" si="23"/>
        <v>100</v>
      </c>
    </row>
    <row r="470" spans="1:29" x14ac:dyDescent="0.25">
      <c r="A470" t="s">
        <v>21</v>
      </c>
      <c r="B470" s="26" t="s">
        <v>157</v>
      </c>
      <c r="C470" t="s">
        <v>158</v>
      </c>
      <c r="D470" t="s">
        <v>120</v>
      </c>
      <c r="E470" s="3">
        <v>975</v>
      </c>
      <c r="F470" s="3">
        <v>0</v>
      </c>
      <c r="G470" s="3">
        <v>975</v>
      </c>
      <c r="H470" s="3">
        <v>0</v>
      </c>
      <c r="I470" s="3">
        <v>0</v>
      </c>
      <c r="J470" s="3">
        <v>0</v>
      </c>
      <c r="K470" s="3">
        <v>975</v>
      </c>
      <c r="L470" s="3">
        <v>975</v>
      </c>
      <c r="M470" s="3">
        <v>0</v>
      </c>
      <c r="N470" s="3">
        <v>975</v>
      </c>
      <c r="O470" s="3">
        <v>100</v>
      </c>
      <c r="P470" s="3">
        <v>0</v>
      </c>
      <c r="Q470" s="3">
        <v>0</v>
      </c>
      <c r="R470" s="3">
        <v>975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100</v>
      </c>
      <c r="Y470" s="3">
        <v>100</v>
      </c>
      <c r="Z470" s="3">
        <v>0</v>
      </c>
      <c r="AA470" s="3">
        <f t="shared" si="21"/>
        <v>3125</v>
      </c>
      <c r="AB470" s="3">
        <f t="shared" si="22"/>
        <v>3025</v>
      </c>
      <c r="AC470" s="3">
        <f t="shared" si="23"/>
        <v>6150</v>
      </c>
    </row>
    <row r="471" spans="1:29" x14ac:dyDescent="0.25">
      <c r="A471" t="s">
        <v>21</v>
      </c>
      <c r="B471" s="26" t="s">
        <v>121</v>
      </c>
      <c r="C471" t="s">
        <v>122</v>
      </c>
      <c r="D471" t="s">
        <v>120</v>
      </c>
      <c r="E471" s="3">
        <v>2925</v>
      </c>
      <c r="F471" s="3">
        <v>0</v>
      </c>
      <c r="G471" s="3">
        <v>1950</v>
      </c>
      <c r="H471" s="3">
        <v>0</v>
      </c>
      <c r="I471" s="3">
        <v>975</v>
      </c>
      <c r="J471" s="3">
        <v>0</v>
      </c>
      <c r="K471" s="3">
        <v>975</v>
      </c>
      <c r="L471" s="3">
        <v>2925</v>
      </c>
      <c r="M471" s="3">
        <v>4000</v>
      </c>
      <c r="N471" s="3">
        <v>1950</v>
      </c>
      <c r="O471" s="3">
        <v>3575</v>
      </c>
      <c r="P471" s="3">
        <v>975</v>
      </c>
      <c r="Q471" s="3">
        <v>1950</v>
      </c>
      <c r="R471" s="3">
        <v>975</v>
      </c>
      <c r="S471" s="3">
        <v>6225</v>
      </c>
      <c r="T471" s="3">
        <v>0</v>
      </c>
      <c r="U471" s="3">
        <v>6525</v>
      </c>
      <c r="V471" s="3">
        <v>4975</v>
      </c>
      <c r="W471" s="3">
        <v>5425</v>
      </c>
      <c r="X471" s="3">
        <v>4550</v>
      </c>
      <c r="Y471" s="3">
        <v>3510</v>
      </c>
      <c r="Z471" s="3">
        <v>3510</v>
      </c>
      <c r="AA471" s="3">
        <f t="shared" si="21"/>
        <v>38035</v>
      </c>
      <c r="AB471" s="3">
        <f t="shared" si="22"/>
        <v>19860</v>
      </c>
      <c r="AC471" s="3">
        <f t="shared" si="23"/>
        <v>57895</v>
      </c>
    </row>
    <row r="472" spans="1:29" x14ac:dyDescent="0.25">
      <c r="A472" s="7" t="s">
        <v>30</v>
      </c>
      <c r="B472" s="1" t="s">
        <v>169</v>
      </c>
      <c r="C472" t="s">
        <v>170</v>
      </c>
      <c r="D472" s="7" t="s">
        <v>120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100</v>
      </c>
      <c r="Z472" s="3">
        <v>0</v>
      </c>
      <c r="AA472" s="3">
        <f t="shared" si="21"/>
        <v>100</v>
      </c>
      <c r="AB472" s="3">
        <f t="shared" si="22"/>
        <v>0</v>
      </c>
      <c r="AC472" s="3">
        <f t="shared" si="23"/>
        <v>100</v>
      </c>
    </row>
    <row r="473" spans="1:29" x14ac:dyDescent="0.25">
      <c r="A473" t="s">
        <v>30</v>
      </c>
      <c r="B473" s="1" t="s">
        <v>221</v>
      </c>
      <c r="C473" t="s">
        <v>222</v>
      </c>
      <c r="D473" t="s">
        <v>220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100</v>
      </c>
      <c r="X473" s="3">
        <v>0</v>
      </c>
      <c r="Y473" s="3">
        <v>100</v>
      </c>
      <c r="Z473" s="3">
        <v>0</v>
      </c>
      <c r="AA473" s="3">
        <f t="shared" si="21"/>
        <v>200</v>
      </c>
      <c r="AB473" s="3">
        <f t="shared" si="22"/>
        <v>0</v>
      </c>
      <c r="AC473" s="3">
        <f t="shared" si="23"/>
        <v>200</v>
      </c>
    </row>
    <row r="474" spans="1:29" x14ac:dyDescent="0.25">
      <c r="A474" s="7" t="s">
        <v>1071</v>
      </c>
      <c r="B474" s="1" t="s">
        <v>223</v>
      </c>
      <c r="C474" t="s">
        <v>224</v>
      </c>
      <c r="D474" t="s">
        <v>220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</v>
      </c>
      <c r="Z474" s="3">
        <v>0</v>
      </c>
      <c r="AA474" s="3">
        <f t="shared" si="21"/>
        <v>100</v>
      </c>
      <c r="AB474" s="3">
        <f t="shared" si="22"/>
        <v>0</v>
      </c>
      <c r="AC474" s="3">
        <f t="shared" si="23"/>
        <v>100</v>
      </c>
    </row>
    <row r="475" spans="1:29" x14ac:dyDescent="0.25">
      <c r="A475" t="s">
        <v>17</v>
      </c>
      <c r="B475" t="s">
        <v>218</v>
      </c>
      <c r="C475" t="s">
        <v>219</v>
      </c>
      <c r="D475" t="s">
        <v>220</v>
      </c>
      <c r="E475" s="3">
        <v>0</v>
      </c>
      <c r="F475" s="3">
        <v>0</v>
      </c>
      <c r="G475" s="3">
        <v>100</v>
      </c>
      <c r="H475" s="3">
        <v>0</v>
      </c>
      <c r="I475" s="3">
        <v>200</v>
      </c>
      <c r="J475" s="3">
        <v>0</v>
      </c>
      <c r="K475" s="3">
        <v>200</v>
      </c>
      <c r="L475" s="3">
        <v>0</v>
      </c>
      <c r="M475" s="3">
        <v>300</v>
      </c>
      <c r="N475" s="3">
        <v>0</v>
      </c>
      <c r="O475" s="3">
        <v>0</v>
      </c>
      <c r="P475" s="3">
        <v>100</v>
      </c>
      <c r="Q475" s="3">
        <v>0</v>
      </c>
      <c r="R475" s="3">
        <v>200</v>
      </c>
      <c r="S475" s="3">
        <v>200</v>
      </c>
      <c r="T475" s="3">
        <v>200</v>
      </c>
      <c r="U475" s="3">
        <v>300</v>
      </c>
      <c r="V475" s="3">
        <v>300</v>
      </c>
      <c r="W475" s="3">
        <v>400</v>
      </c>
      <c r="X475" s="3">
        <v>0</v>
      </c>
      <c r="Y475" s="3">
        <v>300</v>
      </c>
      <c r="Z475" s="3">
        <v>0</v>
      </c>
      <c r="AA475" s="3">
        <f t="shared" si="21"/>
        <v>2000</v>
      </c>
      <c r="AB475" s="3">
        <f t="shared" si="22"/>
        <v>800</v>
      </c>
      <c r="AC475" s="3">
        <f t="shared" si="23"/>
        <v>2800</v>
      </c>
    </row>
    <row r="476" spans="1:29" x14ac:dyDescent="0.25">
      <c r="A476" t="s">
        <v>37</v>
      </c>
      <c r="B476" s="1" t="s">
        <v>651</v>
      </c>
      <c r="C476" t="s">
        <v>652</v>
      </c>
      <c r="D476" t="s">
        <v>650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100</v>
      </c>
      <c r="Z476" s="3">
        <v>0</v>
      </c>
      <c r="AA476" s="3">
        <f t="shared" si="21"/>
        <v>100</v>
      </c>
      <c r="AB476" s="3">
        <f t="shared" si="22"/>
        <v>0</v>
      </c>
      <c r="AC476" s="3">
        <f t="shared" si="23"/>
        <v>100</v>
      </c>
    </row>
    <row r="477" spans="1:29" x14ac:dyDescent="0.25">
      <c r="A477" t="s">
        <v>17</v>
      </c>
      <c r="B477" t="s">
        <v>648</v>
      </c>
      <c r="C477" t="s">
        <v>649</v>
      </c>
      <c r="D477" t="s">
        <v>650</v>
      </c>
      <c r="E477" s="3">
        <v>0</v>
      </c>
      <c r="F477" s="3">
        <v>0</v>
      </c>
      <c r="G477" s="3">
        <v>100</v>
      </c>
      <c r="H477" s="3">
        <v>0</v>
      </c>
      <c r="I477" s="3">
        <v>200</v>
      </c>
      <c r="J477" s="3">
        <v>0</v>
      </c>
      <c r="K477" s="3">
        <v>100</v>
      </c>
      <c r="L477" s="3">
        <v>0</v>
      </c>
      <c r="M477" s="3">
        <v>200</v>
      </c>
      <c r="N477" s="3">
        <v>0</v>
      </c>
      <c r="O477" s="3">
        <v>0</v>
      </c>
      <c r="P477" s="3">
        <v>100</v>
      </c>
      <c r="Q477" s="3">
        <v>0</v>
      </c>
      <c r="R477" s="3">
        <v>200</v>
      </c>
      <c r="S477" s="3">
        <v>100</v>
      </c>
      <c r="T477" s="3">
        <v>100</v>
      </c>
      <c r="U477" s="3">
        <v>100</v>
      </c>
      <c r="V477" s="3">
        <v>200</v>
      </c>
      <c r="W477" s="3">
        <v>100</v>
      </c>
      <c r="X477" s="3">
        <v>0</v>
      </c>
      <c r="Y477" s="3">
        <v>200</v>
      </c>
      <c r="Z477" s="3">
        <v>0</v>
      </c>
      <c r="AA477" s="3">
        <f t="shared" si="21"/>
        <v>1100</v>
      </c>
      <c r="AB477" s="3">
        <f t="shared" si="22"/>
        <v>600</v>
      </c>
      <c r="AC477" s="3">
        <f t="shared" si="23"/>
        <v>1700</v>
      </c>
    </row>
    <row r="478" spans="1:29" x14ac:dyDescent="0.25">
      <c r="A478" t="s">
        <v>21</v>
      </c>
      <c r="B478" s="26" t="s">
        <v>653</v>
      </c>
      <c r="C478" t="s">
        <v>654</v>
      </c>
      <c r="D478" t="s">
        <v>650</v>
      </c>
      <c r="E478" s="3">
        <v>0</v>
      </c>
      <c r="F478" s="3">
        <v>0</v>
      </c>
      <c r="G478" s="3">
        <v>100</v>
      </c>
      <c r="H478" s="3">
        <v>0</v>
      </c>
      <c r="I478" s="3">
        <v>100</v>
      </c>
      <c r="J478" s="3">
        <v>0</v>
      </c>
      <c r="K478" s="3">
        <v>100</v>
      </c>
      <c r="L478" s="3">
        <v>0</v>
      </c>
      <c r="M478" s="3">
        <v>100</v>
      </c>
      <c r="N478" s="3">
        <v>0</v>
      </c>
      <c r="O478" s="3">
        <v>0</v>
      </c>
      <c r="P478" s="3">
        <v>100</v>
      </c>
      <c r="Q478" s="3">
        <v>0</v>
      </c>
      <c r="R478" s="3">
        <v>100</v>
      </c>
      <c r="S478" s="3">
        <v>0</v>
      </c>
      <c r="T478" s="3">
        <v>100</v>
      </c>
      <c r="U478" s="3">
        <v>0</v>
      </c>
      <c r="V478" s="3">
        <v>100</v>
      </c>
      <c r="W478" s="3">
        <v>0</v>
      </c>
      <c r="X478" s="3">
        <v>0</v>
      </c>
      <c r="Y478" s="3">
        <v>200</v>
      </c>
      <c r="Z478" s="3">
        <v>0</v>
      </c>
      <c r="AA478" s="3">
        <f t="shared" si="21"/>
        <v>600</v>
      </c>
      <c r="AB478" s="3">
        <f t="shared" si="22"/>
        <v>400</v>
      </c>
      <c r="AC478" s="3">
        <f t="shared" si="23"/>
        <v>1000</v>
      </c>
    </row>
    <row r="479" spans="1:29" x14ac:dyDescent="0.25">
      <c r="A479" t="s">
        <v>17</v>
      </c>
      <c r="B479" t="s">
        <v>987</v>
      </c>
      <c r="C479" t="s">
        <v>988</v>
      </c>
      <c r="D479" t="s">
        <v>989</v>
      </c>
      <c r="E479" s="3">
        <v>0</v>
      </c>
      <c r="F479" s="3">
        <v>0</v>
      </c>
      <c r="G479" s="3">
        <v>600</v>
      </c>
      <c r="H479" s="3">
        <v>0</v>
      </c>
      <c r="I479" s="3">
        <v>975</v>
      </c>
      <c r="J479" s="3">
        <v>0</v>
      </c>
      <c r="K479" s="3">
        <v>400</v>
      </c>
      <c r="L479" s="3">
        <v>0</v>
      </c>
      <c r="M479" s="3">
        <v>600</v>
      </c>
      <c r="N479" s="3">
        <v>0</v>
      </c>
      <c r="O479" s="3">
        <v>0</v>
      </c>
      <c r="P479" s="3">
        <v>1575</v>
      </c>
      <c r="Q479" s="3">
        <v>0</v>
      </c>
      <c r="R479" s="3">
        <v>0</v>
      </c>
      <c r="S479" s="3">
        <v>200</v>
      </c>
      <c r="T479" s="3">
        <v>400</v>
      </c>
      <c r="U479" s="3">
        <v>200</v>
      </c>
      <c r="V479" s="3">
        <v>600</v>
      </c>
      <c r="W479" s="3">
        <v>3625</v>
      </c>
      <c r="X479" s="3">
        <v>0</v>
      </c>
      <c r="Y479" s="3">
        <v>600</v>
      </c>
      <c r="Z479" s="3">
        <v>0</v>
      </c>
      <c r="AA479" s="3">
        <f t="shared" si="21"/>
        <v>7200</v>
      </c>
      <c r="AB479" s="3">
        <f t="shared" si="22"/>
        <v>2575</v>
      </c>
      <c r="AC479" s="3">
        <f t="shared" si="23"/>
        <v>9775</v>
      </c>
    </row>
    <row r="480" spans="1:29" x14ac:dyDescent="0.25">
      <c r="A480" t="s">
        <v>37</v>
      </c>
      <c r="B480" s="3" t="s">
        <v>992</v>
      </c>
      <c r="C480" t="s">
        <v>993</v>
      </c>
      <c r="D480" t="s">
        <v>989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200</v>
      </c>
      <c r="R480" s="3">
        <v>0</v>
      </c>
      <c r="S480" s="3">
        <v>100</v>
      </c>
      <c r="T480" s="3">
        <v>0</v>
      </c>
      <c r="U480" s="3">
        <v>100</v>
      </c>
      <c r="V480" s="3">
        <v>0</v>
      </c>
      <c r="W480" s="3">
        <v>100</v>
      </c>
      <c r="X480" s="3">
        <v>0</v>
      </c>
      <c r="Y480" s="3">
        <v>100</v>
      </c>
      <c r="Z480" s="3">
        <v>200</v>
      </c>
      <c r="AA480" s="3">
        <f t="shared" si="21"/>
        <v>600</v>
      </c>
      <c r="AB480" s="3">
        <f t="shared" si="22"/>
        <v>200</v>
      </c>
      <c r="AC480" s="3">
        <f t="shared" si="23"/>
        <v>800</v>
      </c>
    </row>
    <row r="481" spans="1:29" x14ac:dyDescent="0.25">
      <c r="A481" t="s">
        <v>21</v>
      </c>
      <c r="B481" s="26" t="s">
        <v>990</v>
      </c>
      <c r="C481" t="s">
        <v>991</v>
      </c>
      <c r="D481" t="s">
        <v>989</v>
      </c>
      <c r="E481" s="3">
        <v>0</v>
      </c>
      <c r="F481" s="3">
        <v>0</v>
      </c>
      <c r="G481" s="3">
        <v>800</v>
      </c>
      <c r="H481" s="3">
        <v>0</v>
      </c>
      <c r="I481" s="3">
        <v>400</v>
      </c>
      <c r="J481" s="3">
        <v>0</v>
      </c>
      <c r="K481" s="3">
        <v>400</v>
      </c>
      <c r="L481" s="3">
        <v>0</v>
      </c>
      <c r="M481" s="3">
        <v>500</v>
      </c>
      <c r="N481" s="3">
        <v>0</v>
      </c>
      <c r="O481" s="3">
        <v>800</v>
      </c>
      <c r="P481" s="3">
        <v>800</v>
      </c>
      <c r="Q481" s="3">
        <v>600</v>
      </c>
      <c r="R481" s="3">
        <v>400</v>
      </c>
      <c r="S481" s="3">
        <v>200</v>
      </c>
      <c r="T481" s="3">
        <v>400</v>
      </c>
      <c r="U481" s="3">
        <v>200</v>
      </c>
      <c r="V481" s="3">
        <v>500</v>
      </c>
      <c r="W481" s="3">
        <v>500</v>
      </c>
      <c r="X481" s="3">
        <v>800</v>
      </c>
      <c r="Y481" s="3">
        <v>300</v>
      </c>
      <c r="Z481" s="3">
        <v>600</v>
      </c>
      <c r="AA481" s="3">
        <f t="shared" si="21"/>
        <v>4700</v>
      </c>
      <c r="AB481" s="3">
        <f t="shared" si="22"/>
        <v>3500</v>
      </c>
      <c r="AC481" s="3">
        <f t="shared" si="23"/>
        <v>8200</v>
      </c>
    </row>
    <row r="482" spans="1:29" x14ac:dyDescent="0.25">
      <c r="A482" t="s">
        <v>1158</v>
      </c>
      <c r="B482" s="1" t="s">
        <v>200</v>
      </c>
      <c r="C482" t="s">
        <v>201</v>
      </c>
      <c r="D482" t="s">
        <v>197</v>
      </c>
      <c r="E482" s="3">
        <v>0</v>
      </c>
      <c r="F482" s="3">
        <v>0</v>
      </c>
      <c r="G482" s="3">
        <v>100</v>
      </c>
      <c r="H482" s="3">
        <v>0</v>
      </c>
      <c r="I482" s="3">
        <v>100</v>
      </c>
      <c r="J482" s="3">
        <v>0</v>
      </c>
      <c r="K482" s="3">
        <v>500</v>
      </c>
      <c r="L482" s="3">
        <v>0</v>
      </c>
      <c r="M482" s="3">
        <v>0</v>
      </c>
      <c r="N482" s="3">
        <v>0</v>
      </c>
      <c r="O482" s="3">
        <v>0</v>
      </c>
      <c r="P482" s="3">
        <v>100</v>
      </c>
      <c r="Q482" s="3">
        <v>0</v>
      </c>
      <c r="R482" s="3">
        <v>100</v>
      </c>
      <c r="S482" s="3">
        <v>100</v>
      </c>
      <c r="T482" s="3">
        <v>500</v>
      </c>
      <c r="U482" s="3">
        <v>100</v>
      </c>
      <c r="V482" s="3">
        <v>0</v>
      </c>
      <c r="W482" s="3">
        <v>100</v>
      </c>
      <c r="X482" s="3">
        <v>0</v>
      </c>
      <c r="Y482" s="3">
        <v>0</v>
      </c>
      <c r="Z482" s="3">
        <v>0</v>
      </c>
      <c r="AA482" s="3">
        <f t="shared" si="21"/>
        <v>1000</v>
      </c>
      <c r="AB482" s="3">
        <f t="shared" si="22"/>
        <v>700</v>
      </c>
      <c r="AC482" s="3">
        <f t="shared" si="23"/>
        <v>1700</v>
      </c>
    </row>
    <row r="483" spans="1:29" x14ac:dyDescent="0.25">
      <c r="A483" t="s">
        <v>37</v>
      </c>
      <c r="B483" t="s">
        <v>211</v>
      </c>
      <c r="C483" t="s">
        <v>212</v>
      </c>
      <c r="D483" t="s">
        <v>197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100</v>
      </c>
      <c r="P483" s="3">
        <v>0</v>
      </c>
      <c r="Q483" s="3">
        <v>100</v>
      </c>
      <c r="R483" s="3">
        <v>0</v>
      </c>
      <c r="S483" s="3">
        <v>200</v>
      </c>
      <c r="T483" s="3">
        <v>0</v>
      </c>
      <c r="U483" s="3">
        <v>200</v>
      </c>
      <c r="V483" s="3">
        <v>0</v>
      </c>
      <c r="W483" s="3">
        <v>0</v>
      </c>
      <c r="X483" s="3">
        <v>100</v>
      </c>
      <c r="Y483" s="3">
        <v>0</v>
      </c>
      <c r="Z483" s="3">
        <v>100</v>
      </c>
      <c r="AA483" s="3">
        <f t="shared" si="21"/>
        <v>600</v>
      </c>
      <c r="AB483" s="3">
        <f t="shared" si="22"/>
        <v>200</v>
      </c>
      <c r="AC483" s="3">
        <f t="shared" si="23"/>
        <v>800</v>
      </c>
    </row>
    <row r="484" spans="1:29" x14ac:dyDescent="0.25">
      <c r="A484" t="s">
        <v>216</v>
      </c>
      <c r="B484" s="1" t="s">
        <v>1103</v>
      </c>
      <c r="C484" t="s">
        <v>1104</v>
      </c>
      <c r="D484" t="s">
        <v>197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f t="shared" si="21"/>
        <v>0</v>
      </c>
      <c r="AB484" s="3">
        <f t="shared" si="22"/>
        <v>0</v>
      </c>
      <c r="AC484" s="3">
        <f t="shared" si="23"/>
        <v>0</v>
      </c>
    </row>
    <row r="485" spans="1:29" x14ac:dyDescent="0.25">
      <c r="A485" t="s">
        <v>202</v>
      </c>
      <c r="B485" s="1" t="s">
        <v>203</v>
      </c>
      <c r="C485" t="s">
        <v>204</v>
      </c>
      <c r="D485" t="s">
        <v>197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 t="s">
        <v>1157</v>
      </c>
      <c r="Z485" s="3">
        <v>0</v>
      </c>
      <c r="AA485" s="3">
        <f t="shared" si="21"/>
        <v>0</v>
      </c>
      <c r="AB485" s="3">
        <f t="shared" si="22"/>
        <v>0</v>
      </c>
      <c r="AC485" s="3">
        <f t="shared" si="23"/>
        <v>0</v>
      </c>
    </row>
    <row r="486" spans="1:29" x14ac:dyDescent="0.25">
      <c r="A486" t="s">
        <v>1158</v>
      </c>
      <c r="B486" s="1" t="s">
        <v>209</v>
      </c>
      <c r="C486" t="s">
        <v>210</v>
      </c>
      <c r="D486" t="s">
        <v>197</v>
      </c>
      <c r="E486" s="3">
        <v>0</v>
      </c>
      <c r="F486" s="3">
        <v>0</v>
      </c>
      <c r="G486" s="3">
        <v>100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100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f t="shared" si="21"/>
        <v>100</v>
      </c>
      <c r="AB486" s="3">
        <f t="shared" si="22"/>
        <v>100</v>
      </c>
      <c r="AC486" s="3">
        <f t="shared" si="23"/>
        <v>200</v>
      </c>
    </row>
    <row r="487" spans="1:29" x14ac:dyDescent="0.25">
      <c r="A487" t="s">
        <v>30</v>
      </c>
      <c r="B487" s="1" t="s">
        <v>205</v>
      </c>
      <c r="C487" t="s">
        <v>206</v>
      </c>
      <c r="D487" t="s">
        <v>197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100</v>
      </c>
      <c r="Z487" s="3">
        <v>0</v>
      </c>
      <c r="AA487" s="3">
        <f t="shared" si="21"/>
        <v>100</v>
      </c>
      <c r="AB487" s="3">
        <f t="shared" si="22"/>
        <v>0</v>
      </c>
      <c r="AC487" s="3">
        <f t="shared" si="23"/>
        <v>100</v>
      </c>
    </row>
    <row r="488" spans="1:29" x14ac:dyDescent="0.25">
      <c r="A488" s="7" t="s">
        <v>1071</v>
      </c>
      <c r="B488" s="1" t="s">
        <v>207</v>
      </c>
      <c r="C488" t="s">
        <v>208</v>
      </c>
      <c r="D488" t="s">
        <v>197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100</v>
      </c>
      <c r="Z488" s="3">
        <v>0</v>
      </c>
      <c r="AA488" s="3">
        <f t="shared" si="21"/>
        <v>100</v>
      </c>
      <c r="AB488" s="3">
        <f t="shared" si="22"/>
        <v>0</v>
      </c>
      <c r="AC488" s="3">
        <f t="shared" si="23"/>
        <v>100</v>
      </c>
    </row>
    <row r="489" spans="1:29" x14ac:dyDescent="0.25">
      <c r="A489" t="s">
        <v>30</v>
      </c>
      <c r="B489" s="1" t="s">
        <v>1106</v>
      </c>
      <c r="C489" t="s">
        <v>1107</v>
      </c>
      <c r="D489" t="s">
        <v>197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f t="shared" si="21"/>
        <v>0</v>
      </c>
      <c r="AB489" s="3">
        <f t="shared" si="22"/>
        <v>0</v>
      </c>
      <c r="AC489" s="3">
        <f t="shared" si="23"/>
        <v>0</v>
      </c>
    </row>
    <row r="490" spans="1:29" x14ac:dyDescent="0.25">
      <c r="A490" t="s">
        <v>17</v>
      </c>
      <c r="B490" t="s">
        <v>195</v>
      </c>
      <c r="C490" t="s">
        <v>196</v>
      </c>
      <c r="D490" t="s">
        <v>197</v>
      </c>
      <c r="E490" s="3">
        <v>0</v>
      </c>
      <c r="F490" s="3">
        <v>0</v>
      </c>
      <c r="G490" s="3">
        <v>500</v>
      </c>
      <c r="H490" s="3">
        <v>0</v>
      </c>
      <c r="I490" s="3">
        <v>200</v>
      </c>
      <c r="J490" s="3">
        <v>0</v>
      </c>
      <c r="K490" s="3">
        <v>400</v>
      </c>
      <c r="L490" s="3">
        <v>0</v>
      </c>
      <c r="M490" s="3">
        <v>600</v>
      </c>
      <c r="N490" s="3">
        <v>0</v>
      </c>
      <c r="O490" s="3">
        <v>700</v>
      </c>
      <c r="P490" s="3">
        <v>500</v>
      </c>
      <c r="Q490" s="3">
        <v>200</v>
      </c>
      <c r="R490" s="3">
        <v>200</v>
      </c>
      <c r="S490" s="3">
        <v>900</v>
      </c>
      <c r="T490" s="3">
        <v>400</v>
      </c>
      <c r="U490" s="3">
        <v>900</v>
      </c>
      <c r="V490" s="3">
        <v>600</v>
      </c>
      <c r="W490" s="3">
        <v>800</v>
      </c>
      <c r="X490" s="3">
        <v>700</v>
      </c>
      <c r="Y490" s="3">
        <v>1400</v>
      </c>
      <c r="Z490" s="3">
        <v>200</v>
      </c>
      <c r="AA490" s="3">
        <f t="shared" si="21"/>
        <v>6600</v>
      </c>
      <c r="AB490" s="3">
        <f t="shared" si="22"/>
        <v>2600</v>
      </c>
      <c r="AC490" s="3">
        <f t="shared" si="23"/>
        <v>9200</v>
      </c>
    </row>
    <row r="491" spans="1:29" x14ac:dyDescent="0.25">
      <c r="A491" t="s">
        <v>21</v>
      </c>
      <c r="B491" s="26" t="s">
        <v>198</v>
      </c>
      <c r="C491" t="s">
        <v>199</v>
      </c>
      <c r="D491" t="s">
        <v>197</v>
      </c>
      <c r="E491" s="3">
        <v>975</v>
      </c>
      <c r="F491" s="3">
        <v>0</v>
      </c>
      <c r="G491" s="3">
        <v>975</v>
      </c>
      <c r="H491" s="3">
        <v>0</v>
      </c>
      <c r="I491" s="3">
        <v>975</v>
      </c>
      <c r="J491" s="3">
        <v>0</v>
      </c>
      <c r="K491" s="3">
        <v>0</v>
      </c>
      <c r="L491" s="3">
        <v>975</v>
      </c>
      <c r="M491" s="3">
        <v>0</v>
      </c>
      <c r="N491" s="3">
        <v>975</v>
      </c>
      <c r="O491" s="3">
        <v>0</v>
      </c>
      <c r="P491" s="3">
        <v>975</v>
      </c>
      <c r="Q491" s="3">
        <v>0</v>
      </c>
      <c r="R491" s="3">
        <v>0</v>
      </c>
      <c r="S491" s="3">
        <v>300</v>
      </c>
      <c r="T491" s="3">
        <v>0</v>
      </c>
      <c r="U491" s="3">
        <v>600</v>
      </c>
      <c r="V491" s="3">
        <v>0</v>
      </c>
      <c r="W491" s="3">
        <v>600</v>
      </c>
      <c r="X491" s="3">
        <v>0</v>
      </c>
      <c r="Y491" s="3">
        <v>700</v>
      </c>
      <c r="Z491" s="3">
        <v>0</v>
      </c>
      <c r="AA491" s="3">
        <f t="shared" si="21"/>
        <v>5125</v>
      </c>
      <c r="AB491" s="3">
        <f t="shared" si="22"/>
        <v>2925</v>
      </c>
      <c r="AC491" s="3">
        <f t="shared" si="23"/>
        <v>8050</v>
      </c>
    </row>
    <row r="492" spans="1:29" x14ac:dyDescent="0.25">
      <c r="A492" t="s">
        <v>17</v>
      </c>
      <c r="B492" t="s">
        <v>113</v>
      </c>
      <c r="C492" t="s">
        <v>114</v>
      </c>
      <c r="D492" t="s">
        <v>115</v>
      </c>
      <c r="E492" s="3">
        <v>0</v>
      </c>
      <c r="F492" s="3">
        <v>0</v>
      </c>
      <c r="G492" s="3">
        <v>400</v>
      </c>
      <c r="H492" s="3">
        <v>0</v>
      </c>
      <c r="I492" s="3">
        <v>300</v>
      </c>
      <c r="J492" s="3">
        <v>0</v>
      </c>
      <c r="K492" s="3">
        <v>200</v>
      </c>
      <c r="L492" s="3">
        <v>0</v>
      </c>
      <c r="M492" s="3">
        <v>200</v>
      </c>
      <c r="N492" s="3">
        <v>0</v>
      </c>
      <c r="O492" s="3">
        <v>300</v>
      </c>
      <c r="P492" s="3">
        <v>400</v>
      </c>
      <c r="Q492" s="3">
        <v>300</v>
      </c>
      <c r="R492" s="3">
        <v>300</v>
      </c>
      <c r="S492" s="3">
        <v>900</v>
      </c>
      <c r="T492" s="3">
        <v>200</v>
      </c>
      <c r="U492" s="3">
        <v>1100</v>
      </c>
      <c r="V492" s="3">
        <v>200</v>
      </c>
      <c r="W492" s="3">
        <v>1200</v>
      </c>
      <c r="X492" s="3">
        <v>300</v>
      </c>
      <c r="Y492" s="3">
        <v>1200</v>
      </c>
      <c r="Z492" s="3">
        <v>300</v>
      </c>
      <c r="AA492" s="3">
        <f t="shared" si="21"/>
        <v>6100</v>
      </c>
      <c r="AB492" s="3">
        <f t="shared" si="22"/>
        <v>1700</v>
      </c>
      <c r="AC492" s="3">
        <f t="shared" si="23"/>
        <v>7800</v>
      </c>
    </row>
    <row r="493" spans="1:29" x14ac:dyDescent="0.25">
      <c r="A493" t="s">
        <v>21</v>
      </c>
      <c r="B493" s="26" t="s">
        <v>116</v>
      </c>
      <c r="C493" t="s">
        <v>117</v>
      </c>
      <c r="D493" t="s">
        <v>115</v>
      </c>
      <c r="E493" s="3">
        <v>0</v>
      </c>
      <c r="F493" s="3">
        <v>0</v>
      </c>
      <c r="G493" s="3">
        <v>400</v>
      </c>
      <c r="H493" s="3">
        <v>0</v>
      </c>
      <c r="I493" s="3">
        <v>200</v>
      </c>
      <c r="J493" s="3">
        <v>0</v>
      </c>
      <c r="K493" s="3">
        <v>200</v>
      </c>
      <c r="L493" s="3">
        <v>0</v>
      </c>
      <c r="M493" s="3">
        <v>300</v>
      </c>
      <c r="N493" s="3">
        <v>0</v>
      </c>
      <c r="O493" s="3">
        <v>100</v>
      </c>
      <c r="P493" s="3">
        <v>400</v>
      </c>
      <c r="Q493" s="3">
        <v>0</v>
      </c>
      <c r="R493" s="3">
        <v>200</v>
      </c>
      <c r="S493" s="3">
        <v>0</v>
      </c>
      <c r="T493" s="3">
        <v>200</v>
      </c>
      <c r="U493" s="3">
        <v>0</v>
      </c>
      <c r="V493" s="3">
        <v>300</v>
      </c>
      <c r="W493" s="3">
        <v>100</v>
      </c>
      <c r="X493" s="3">
        <v>100</v>
      </c>
      <c r="Y493" s="3">
        <v>100</v>
      </c>
      <c r="Z493" s="3">
        <v>0</v>
      </c>
      <c r="AA493" s="3">
        <f t="shared" si="21"/>
        <v>1400</v>
      </c>
      <c r="AB493" s="3">
        <f t="shared" si="22"/>
        <v>1200</v>
      </c>
      <c r="AC493" s="3">
        <f t="shared" si="23"/>
        <v>2600</v>
      </c>
    </row>
    <row r="494" spans="1:29" x14ac:dyDescent="0.25">
      <c r="A494" t="s">
        <v>21</v>
      </c>
      <c r="B494" s="26" t="s">
        <v>541</v>
      </c>
      <c r="C494" t="s">
        <v>542</v>
      </c>
      <c r="D494" t="s">
        <v>538</v>
      </c>
      <c r="E494" s="3">
        <v>975</v>
      </c>
      <c r="F494" s="3">
        <v>0</v>
      </c>
      <c r="G494" s="3">
        <v>975</v>
      </c>
      <c r="H494" s="3">
        <v>0</v>
      </c>
      <c r="I494" s="3">
        <v>975</v>
      </c>
      <c r="J494" s="3">
        <v>0</v>
      </c>
      <c r="K494" s="3">
        <v>0</v>
      </c>
      <c r="L494" s="3">
        <v>975</v>
      </c>
      <c r="M494" s="3">
        <v>0</v>
      </c>
      <c r="N494" s="3">
        <v>975</v>
      </c>
      <c r="O494" s="3">
        <v>0</v>
      </c>
      <c r="P494" s="3">
        <v>975</v>
      </c>
      <c r="Q494" s="3">
        <v>0</v>
      </c>
      <c r="R494" s="3">
        <v>0</v>
      </c>
      <c r="S494" s="3">
        <v>200</v>
      </c>
      <c r="T494" s="3">
        <v>0</v>
      </c>
      <c r="U494" s="3">
        <v>200</v>
      </c>
      <c r="V494" s="3">
        <v>0</v>
      </c>
      <c r="W494" s="3">
        <v>200</v>
      </c>
      <c r="X494" s="3">
        <v>0</v>
      </c>
      <c r="Y494" s="3">
        <v>200</v>
      </c>
      <c r="Z494" s="3">
        <v>0</v>
      </c>
      <c r="AA494" s="3">
        <f t="shared" si="21"/>
        <v>3725</v>
      </c>
      <c r="AB494" s="3">
        <f t="shared" si="22"/>
        <v>2925</v>
      </c>
      <c r="AC494" s="3">
        <f t="shared" si="23"/>
        <v>6650</v>
      </c>
    </row>
    <row r="495" spans="1:29" x14ac:dyDescent="0.25">
      <c r="A495" t="s">
        <v>1158</v>
      </c>
      <c r="B495" s="1" t="s">
        <v>547</v>
      </c>
      <c r="C495" t="s">
        <v>548</v>
      </c>
      <c r="D495" t="s">
        <v>538</v>
      </c>
      <c r="E495" s="3">
        <v>0</v>
      </c>
      <c r="F495" s="3">
        <v>0</v>
      </c>
      <c r="G495" s="3">
        <v>100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100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f t="shared" si="21"/>
        <v>100</v>
      </c>
      <c r="AB495" s="3">
        <f t="shared" si="22"/>
        <v>100</v>
      </c>
      <c r="AC495" s="3">
        <f t="shared" si="23"/>
        <v>200</v>
      </c>
    </row>
    <row r="496" spans="1:29" x14ac:dyDescent="0.25">
      <c r="A496" t="s">
        <v>1071</v>
      </c>
      <c r="B496" s="1" t="s">
        <v>1112</v>
      </c>
      <c r="C496" t="s">
        <v>1113</v>
      </c>
      <c r="D496" t="s">
        <v>538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f t="shared" si="21"/>
        <v>0</v>
      </c>
      <c r="AB496" s="3">
        <f t="shared" si="22"/>
        <v>0</v>
      </c>
      <c r="AC496" s="3">
        <f t="shared" si="23"/>
        <v>0</v>
      </c>
    </row>
    <row r="497" spans="1:29" x14ac:dyDescent="0.25">
      <c r="A497" t="s">
        <v>1071</v>
      </c>
      <c r="B497" s="1" t="s">
        <v>1114</v>
      </c>
      <c r="C497" t="s">
        <v>1115</v>
      </c>
      <c r="D497" t="s">
        <v>538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f t="shared" si="21"/>
        <v>0</v>
      </c>
      <c r="AB497" s="3">
        <f t="shared" si="22"/>
        <v>0</v>
      </c>
      <c r="AC497" s="3">
        <f t="shared" si="23"/>
        <v>0</v>
      </c>
    </row>
    <row r="498" spans="1:29" x14ac:dyDescent="0.25">
      <c r="A498" t="s">
        <v>37</v>
      </c>
      <c r="B498" s="3" t="s">
        <v>539</v>
      </c>
      <c r="C498" t="s">
        <v>540</v>
      </c>
      <c r="D498" t="s">
        <v>538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200</v>
      </c>
      <c r="R498" s="3">
        <v>0</v>
      </c>
      <c r="S498" s="3">
        <v>300</v>
      </c>
      <c r="T498" s="3">
        <v>0</v>
      </c>
      <c r="U498" s="3">
        <v>300</v>
      </c>
      <c r="V498" s="3">
        <v>0</v>
      </c>
      <c r="W498" s="3">
        <v>300</v>
      </c>
      <c r="X498" s="3">
        <v>0</v>
      </c>
      <c r="Y498" s="3">
        <v>300</v>
      </c>
      <c r="Z498" s="3">
        <v>200</v>
      </c>
      <c r="AA498" s="3">
        <f t="shared" si="21"/>
        <v>1400</v>
      </c>
      <c r="AB498" s="3">
        <f t="shared" si="22"/>
        <v>200</v>
      </c>
      <c r="AC498" s="3">
        <f t="shared" si="23"/>
        <v>1600</v>
      </c>
    </row>
    <row r="499" spans="1:29" x14ac:dyDescent="0.25">
      <c r="A499" t="s">
        <v>17</v>
      </c>
      <c r="B499" t="s">
        <v>536</v>
      </c>
      <c r="C499" t="s">
        <v>537</v>
      </c>
      <c r="D499" t="s">
        <v>538</v>
      </c>
      <c r="E499" s="3">
        <v>0</v>
      </c>
      <c r="F499" s="3">
        <v>0</v>
      </c>
      <c r="G499" s="3">
        <v>600</v>
      </c>
      <c r="H499" s="3">
        <v>0</v>
      </c>
      <c r="I499" s="3">
        <v>200</v>
      </c>
      <c r="J499" s="3">
        <v>0</v>
      </c>
      <c r="K499" s="3">
        <v>500</v>
      </c>
      <c r="L499" s="3">
        <v>0</v>
      </c>
      <c r="M499" s="3">
        <v>1300</v>
      </c>
      <c r="N499" s="3">
        <v>0</v>
      </c>
      <c r="O499" s="3">
        <v>300</v>
      </c>
      <c r="P499" s="3">
        <v>600</v>
      </c>
      <c r="Q499" s="3">
        <v>0</v>
      </c>
      <c r="R499" s="3">
        <v>200</v>
      </c>
      <c r="S499" s="3">
        <v>500</v>
      </c>
      <c r="T499" s="3">
        <v>500</v>
      </c>
      <c r="U499" s="3">
        <v>500</v>
      </c>
      <c r="V499" s="3">
        <v>1300</v>
      </c>
      <c r="W499" s="3">
        <v>500</v>
      </c>
      <c r="X499" s="3">
        <v>300</v>
      </c>
      <c r="Y499" s="3">
        <v>800</v>
      </c>
      <c r="Z499" s="3">
        <v>0</v>
      </c>
      <c r="AA499" s="3">
        <f t="shared" si="21"/>
        <v>5200</v>
      </c>
      <c r="AB499" s="3">
        <f t="shared" si="22"/>
        <v>2900</v>
      </c>
      <c r="AC499" s="3">
        <f t="shared" si="23"/>
        <v>8100</v>
      </c>
    </row>
    <row r="500" spans="1:29" x14ac:dyDescent="0.25">
      <c r="A500" t="s">
        <v>30</v>
      </c>
      <c r="B500" t="s">
        <v>543</v>
      </c>
      <c r="C500" t="s">
        <v>544</v>
      </c>
      <c r="D500" s="10" t="s">
        <v>538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100</v>
      </c>
      <c r="V500" s="3">
        <v>0</v>
      </c>
      <c r="W500" s="3">
        <v>0</v>
      </c>
      <c r="X500" s="3">
        <v>0</v>
      </c>
      <c r="Y500" s="3">
        <v>200</v>
      </c>
      <c r="Z500" s="3">
        <v>0</v>
      </c>
      <c r="AA500" s="3">
        <f t="shared" si="21"/>
        <v>300</v>
      </c>
      <c r="AB500" s="3">
        <f t="shared" si="22"/>
        <v>0</v>
      </c>
      <c r="AC500" s="3">
        <f t="shared" si="23"/>
        <v>300</v>
      </c>
    </row>
    <row r="501" spans="1:29" x14ac:dyDescent="0.25">
      <c r="A501" s="7" t="s">
        <v>1071</v>
      </c>
      <c r="B501" t="s">
        <v>545</v>
      </c>
      <c r="C501" t="s">
        <v>546</v>
      </c>
      <c r="D501" s="10" t="s">
        <v>538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100</v>
      </c>
      <c r="V501" s="3">
        <v>0</v>
      </c>
      <c r="W501" s="3">
        <v>100</v>
      </c>
      <c r="X501" s="3">
        <v>0</v>
      </c>
      <c r="Y501" s="3">
        <v>200</v>
      </c>
      <c r="Z501" s="3">
        <v>0</v>
      </c>
      <c r="AA501" s="3">
        <f t="shared" si="21"/>
        <v>400</v>
      </c>
      <c r="AB501" s="3">
        <f t="shared" si="22"/>
        <v>0</v>
      </c>
      <c r="AC501" s="3">
        <f t="shared" si="23"/>
        <v>400</v>
      </c>
    </row>
    <row r="502" spans="1:29" x14ac:dyDescent="0.25">
      <c r="A502" t="s">
        <v>17</v>
      </c>
      <c r="B502" t="s">
        <v>385</v>
      </c>
      <c r="C502" t="s">
        <v>386</v>
      </c>
      <c r="D502" t="s">
        <v>387</v>
      </c>
      <c r="E502" s="3">
        <v>0</v>
      </c>
      <c r="F502" s="3">
        <v>0</v>
      </c>
      <c r="G502" s="3">
        <v>900</v>
      </c>
      <c r="H502" s="3">
        <v>0</v>
      </c>
      <c r="I502" s="3">
        <v>975</v>
      </c>
      <c r="J502" s="3">
        <v>0</v>
      </c>
      <c r="K502" s="3">
        <v>500</v>
      </c>
      <c r="L502" s="3">
        <v>0</v>
      </c>
      <c r="M502" s="3">
        <v>300</v>
      </c>
      <c r="N502" s="3">
        <v>0</v>
      </c>
      <c r="O502" s="3">
        <v>0</v>
      </c>
      <c r="P502" s="3">
        <v>1875</v>
      </c>
      <c r="Q502" s="3">
        <v>0</v>
      </c>
      <c r="R502" s="3">
        <v>0</v>
      </c>
      <c r="S502" s="3">
        <v>300</v>
      </c>
      <c r="T502" s="3">
        <v>500</v>
      </c>
      <c r="U502" s="3">
        <v>300</v>
      </c>
      <c r="V502" s="3">
        <v>300</v>
      </c>
      <c r="W502" s="3">
        <v>900</v>
      </c>
      <c r="X502" s="3">
        <v>0</v>
      </c>
      <c r="Y502" s="3">
        <v>600</v>
      </c>
      <c r="Z502" s="3">
        <v>0</v>
      </c>
      <c r="AA502" s="3">
        <f t="shared" si="21"/>
        <v>4775</v>
      </c>
      <c r="AB502" s="3">
        <f t="shared" si="22"/>
        <v>2675</v>
      </c>
      <c r="AC502" s="3">
        <f t="shared" si="23"/>
        <v>7450</v>
      </c>
    </row>
    <row r="503" spans="1:29" x14ac:dyDescent="0.25">
      <c r="A503" t="s">
        <v>37</v>
      </c>
      <c r="B503" s="1" t="s">
        <v>258</v>
      </c>
      <c r="C503" t="s">
        <v>259</v>
      </c>
      <c r="D503" t="s">
        <v>257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100</v>
      </c>
      <c r="Z503" s="3">
        <v>0</v>
      </c>
      <c r="AA503" s="3">
        <f t="shared" si="21"/>
        <v>100</v>
      </c>
      <c r="AB503" s="3">
        <f t="shared" si="22"/>
        <v>0</v>
      </c>
      <c r="AC503" s="3">
        <f t="shared" si="23"/>
        <v>100</v>
      </c>
    </row>
    <row r="504" spans="1:29" x14ac:dyDescent="0.25">
      <c r="A504" t="s">
        <v>17</v>
      </c>
      <c r="B504" t="s">
        <v>255</v>
      </c>
      <c r="C504" t="s">
        <v>256</v>
      </c>
      <c r="D504" t="s">
        <v>257</v>
      </c>
      <c r="E504" s="3">
        <v>0</v>
      </c>
      <c r="F504" s="3">
        <v>0</v>
      </c>
      <c r="G504" s="3">
        <v>500</v>
      </c>
      <c r="H504" s="3">
        <v>0</v>
      </c>
      <c r="I504" s="3">
        <v>300</v>
      </c>
      <c r="J504" s="3">
        <v>0</v>
      </c>
      <c r="K504" s="3">
        <v>200</v>
      </c>
      <c r="L504" s="3">
        <v>0</v>
      </c>
      <c r="M504" s="3">
        <v>300</v>
      </c>
      <c r="N504" s="3">
        <v>0</v>
      </c>
      <c r="O504" s="3">
        <v>0</v>
      </c>
      <c r="P504" s="3">
        <v>500</v>
      </c>
      <c r="Q504" s="3">
        <v>0</v>
      </c>
      <c r="R504" s="3">
        <v>300</v>
      </c>
      <c r="S504" s="3">
        <v>200</v>
      </c>
      <c r="T504" s="3">
        <v>200</v>
      </c>
      <c r="U504" s="3">
        <v>200</v>
      </c>
      <c r="V504" s="3">
        <v>300</v>
      </c>
      <c r="W504" s="3">
        <v>200</v>
      </c>
      <c r="X504" s="3">
        <v>0</v>
      </c>
      <c r="Y504" s="3">
        <v>500</v>
      </c>
      <c r="Z504" s="3">
        <v>0</v>
      </c>
      <c r="AA504" s="3">
        <f t="shared" si="21"/>
        <v>2400</v>
      </c>
      <c r="AB504" s="3">
        <f t="shared" si="22"/>
        <v>1300</v>
      </c>
      <c r="AC504" s="3">
        <f t="shared" si="23"/>
        <v>3700</v>
      </c>
    </row>
  </sheetData>
  <autoFilter ref="A2:AC504" xr:uid="{A3815CF4-FD0D-4285-8D85-14A31159A58A}">
    <sortState xmlns:xlrd2="http://schemas.microsoft.com/office/spreadsheetml/2017/richdata2" ref="A3:AC504">
      <sortCondition ref="D2:D504"/>
    </sortState>
  </autoFilter>
  <mergeCells count="12">
    <mergeCell ref="AA1:AC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</mergeCells>
  <conditionalFormatting sqref="B210:B236">
    <cfRule type="duplicateValues" dxfId="30" priority="31"/>
  </conditionalFormatting>
  <conditionalFormatting sqref="B243:B251">
    <cfRule type="duplicateValues" dxfId="29" priority="30"/>
  </conditionalFormatting>
  <conditionalFormatting sqref="B2:B273">
    <cfRule type="duplicateValues" dxfId="28" priority="29"/>
  </conditionalFormatting>
  <conditionalFormatting sqref="B274:B307">
    <cfRule type="duplicateValues" dxfId="27" priority="28"/>
  </conditionalFormatting>
  <conditionalFormatting sqref="B298:B300">
    <cfRule type="duplicateValues" dxfId="26" priority="27"/>
  </conditionalFormatting>
  <conditionalFormatting sqref="B305">
    <cfRule type="duplicateValues" dxfId="25" priority="26"/>
  </conditionalFormatting>
  <conditionalFormatting sqref="B308:B309">
    <cfRule type="duplicateValues" dxfId="24" priority="25"/>
  </conditionalFormatting>
  <conditionalFormatting sqref="B505:B1048576 B1:B309 B343:B369">
    <cfRule type="duplicateValues" dxfId="23" priority="24"/>
  </conditionalFormatting>
  <conditionalFormatting sqref="C505:C1048576 C1:C309 C343:C369">
    <cfRule type="duplicateValues" dxfId="22" priority="23"/>
  </conditionalFormatting>
  <conditionalFormatting sqref="B310:B341">
    <cfRule type="duplicateValues" dxfId="21" priority="22"/>
  </conditionalFormatting>
  <conditionalFormatting sqref="B342">
    <cfRule type="duplicateValues" dxfId="20" priority="21"/>
  </conditionalFormatting>
  <conditionalFormatting sqref="B370:B436">
    <cfRule type="duplicateValues" dxfId="19" priority="20"/>
  </conditionalFormatting>
  <conditionalFormatting sqref="B370:B443">
    <cfRule type="duplicateValues" dxfId="18" priority="19"/>
  </conditionalFormatting>
  <conditionalFormatting sqref="B370:B463">
    <cfRule type="duplicateValues" dxfId="17" priority="18"/>
  </conditionalFormatting>
  <conditionalFormatting sqref="B437:B438">
    <cfRule type="duplicateValues" dxfId="16" priority="17"/>
  </conditionalFormatting>
  <conditionalFormatting sqref="B439:B443">
    <cfRule type="duplicateValues" dxfId="15" priority="16"/>
  </conditionalFormatting>
  <conditionalFormatting sqref="B458:B463 B450:B456 B444:B448">
    <cfRule type="duplicateValues" dxfId="14" priority="15"/>
  </conditionalFormatting>
  <conditionalFormatting sqref="B449">
    <cfRule type="duplicateValues" dxfId="13" priority="14"/>
  </conditionalFormatting>
  <conditionalFormatting sqref="B449">
    <cfRule type="duplicateValues" dxfId="12" priority="13"/>
  </conditionalFormatting>
  <conditionalFormatting sqref="B457">
    <cfRule type="duplicateValues" dxfId="11" priority="12"/>
  </conditionalFormatting>
  <conditionalFormatting sqref="B464">
    <cfRule type="duplicateValues" dxfId="10" priority="11"/>
  </conditionalFormatting>
  <conditionalFormatting sqref="B465:B490">
    <cfRule type="duplicateValues" dxfId="9" priority="10"/>
  </conditionalFormatting>
  <conditionalFormatting sqref="B465:B492">
    <cfRule type="duplicateValues" dxfId="8" priority="9"/>
  </conditionalFormatting>
  <conditionalFormatting sqref="B465:B499">
    <cfRule type="duplicateValues" dxfId="7" priority="8"/>
  </conditionalFormatting>
  <conditionalFormatting sqref="B465:B500">
    <cfRule type="duplicateValues" dxfId="6" priority="7"/>
  </conditionalFormatting>
  <conditionalFormatting sqref="B465:B504">
    <cfRule type="duplicateValues" dxfId="5" priority="6"/>
  </conditionalFormatting>
  <conditionalFormatting sqref="B491:B492">
    <cfRule type="duplicateValues" dxfId="4" priority="5"/>
  </conditionalFormatting>
  <conditionalFormatting sqref="B499 B493:B494">
    <cfRule type="duplicateValues" dxfId="3" priority="4"/>
  </conditionalFormatting>
  <conditionalFormatting sqref="B495:B498">
    <cfRule type="duplicateValues" dxfId="2" priority="3"/>
  </conditionalFormatting>
  <conditionalFormatting sqref="B500">
    <cfRule type="duplicateValues" dxfId="1" priority="2"/>
  </conditionalFormatting>
  <conditionalFormatting sqref="B501:B50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7FB958C84ED40B0D6012269842D4D" ma:contentTypeVersion="12" ma:contentTypeDescription="Create a new document." ma:contentTypeScope="" ma:versionID="91dd97ad8f5822ac7e34a4fd677cb40f">
  <xsd:schema xmlns:xsd="http://www.w3.org/2001/XMLSchema" xmlns:xs="http://www.w3.org/2001/XMLSchema" xmlns:p="http://schemas.microsoft.com/office/2006/metadata/properties" xmlns:ns2="caeb01f3-687d-447b-91f9-8abf67b65aa1" xmlns:ns3="c94d2c96-31c1-4dff-93f8-4db5f12952c0" targetNamespace="http://schemas.microsoft.com/office/2006/metadata/properties" ma:root="true" ma:fieldsID="0ac4b7c0eae660302f6cf1e4f269b606" ns2:_="" ns3:_="">
    <xsd:import namespace="caeb01f3-687d-447b-91f9-8abf67b65aa1"/>
    <xsd:import namespace="c94d2c96-31c1-4dff-93f8-4db5f12952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b01f3-687d-447b-91f9-8abf67b65a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d2c96-31c1-4dff-93f8-4db5f1295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35D27D-45E8-4B2A-B40A-614BFEF38D35}">
  <ds:schemaRefs>
    <ds:schemaRef ds:uri="http://purl.org/dc/elements/1.1/"/>
    <ds:schemaRef ds:uri="http://schemas.microsoft.com/office/2006/metadata/properties"/>
    <ds:schemaRef ds:uri="c94d2c96-31c1-4dff-93f8-4db5f12952c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eb01f3-687d-447b-91f9-8abf67b65a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0905E5-74FF-41CA-9D22-B4C32B4F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eb01f3-687d-447b-91f9-8abf67b65aa1"/>
    <ds:schemaRef ds:uri="c94d2c96-31c1-4dff-93f8-4db5f1295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BB2F93-179B-4157-A20A-D919053892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County Summary - 1st Dose Only</vt:lpstr>
      <vt:lpstr>Week of 03-01</vt:lpstr>
      <vt:lpstr>Case Managers</vt:lpstr>
      <vt:lpstr>Historical Provider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F Mills</dc:creator>
  <cp:lastModifiedBy>Jaime Laughter</cp:lastModifiedBy>
  <dcterms:created xsi:type="dcterms:W3CDTF">2021-02-18T18:47:26Z</dcterms:created>
  <dcterms:modified xsi:type="dcterms:W3CDTF">2021-03-02T14:23:18Z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0x0101002C47FB958C84ED40B0D6012269842D4D</vt:lpwstr>
  </property>
</Properties>
</file>