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psailbeach-my.sharepoint.com/personal/rjagst_topsailbeachnc_gov/Documents/Desktop/"/>
    </mc:Choice>
  </mc:AlternateContent>
  <xr:revisionPtr revIDLastSave="112" documentId="8_{406646D2-7F87-470F-9A56-492047C7230F}" xr6:coauthVersionLast="47" xr6:coauthVersionMax="47" xr10:uidLastSave="{51F1BF39-A42F-407A-94F7-FB9ABBA728E6}"/>
  <bookViews>
    <workbookView xWindow="-108" yWindow="-108" windowWidth="23256" windowHeight="12456" xr2:uid="{00000000-000D-0000-FFFF-FFFF00000000}"/>
  </bookViews>
  <sheets>
    <sheet name="FULL TIME" sheetId="2" r:id="rId1"/>
    <sheet name="OTHER EMPLOYEES" sheetId="4" r:id="rId2"/>
  </sheets>
  <definedNames>
    <definedName name="_xlnm._FilterDatabase" localSheetId="0" hidden="1">'FULL TIME'!$A$1:$G$32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28" i="2"/>
  <c r="E31" i="2"/>
  <c r="E29" i="2"/>
  <c r="E34" i="2"/>
  <c r="E33" i="2"/>
  <c r="E26" i="2"/>
  <c r="E15" i="2"/>
  <c r="E2" i="2"/>
  <c r="E11" i="2"/>
  <c r="E13" i="2" l="1"/>
  <c r="E32" i="2"/>
  <c r="E19" i="2"/>
  <c r="E27" i="2"/>
  <c r="E4" i="2"/>
  <c r="E22" i="2"/>
  <c r="E14" i="2"/>
  <c r="E17" i="2"/>
  <c r="E21" i="2"/>
  <c r="E16" i="2"/>
  <c r="E24" i="2"/>
  <c r="E3" i="2"/>
  <c r="E5" i="2"/>
  <c r="E25" i="2"/>
  <c r="E20" i="2"/>
  <c r="E23" i="2"/>
  <c r="E18" i="2"/>
  <c r="E12" i="2"/>
  <c r="E9" i="2"/>
  <c r="E8" i="2"/>
  <c r="E10" i="2"/>
  <c r="E7" i="2"/>
  <c r="E6" i="2"/>
</calcChain>
</file>

<file path=xl/sharedStrings.xml><?xml version="1.0" encoding="utf-8"?>
<sst xmlns="http://schemas.openxmlformats.org/spreadsheetml/2006/main" count="171" uniqueCount="101">
  <si>
    <t>POLICE OFFICER</t>
  </si>
  <si>
    <t>POLICE LIEUTENANT</t>
  </si>
  <si>
    <t>SALARY</t>
  </si>
  <si>
    <t>GERVASE, SAMUEL</t>
  </si>
  <si>
    <t>COOKE, ZACHARY L</t>
  </si>
  <si>
    <t>FORAND, CONNIE</t>
  </si>
  <si>
    <t>GRUBB, RICHARD</t>
  </si>
  <si>
    <t>RATE OF PAY</t>
  </si>
  <si>
    <t>POLICE CHIEF</t>
  </si>
  <si>
    <t>BEARD, JENNIFER</t>
  </si>
  <si>
    <t>WATER SYSTEM OPERATOR</t>
  </si>
  <si>
    <t>FUSSELL, HERMAN</t>
  </si>
  <si>
    <t>FLEWWELLIN, TIMOTHY</t>
  </si>
  <si>
    <t xml:space="preserve">BURKE, CHRISTINA </t>
  </si>
  <si>
    <t xml:space="preserve">GREENE, AMANDA </t>
  </si>
  <si>
    <t>FIRE CHIEF</t>
  </si>
  <si>
    <t>FIREFIGHTER</t>
  </si>
  <si>
    <t>PATANE, ROSE</t>
  </si>
  <si>
    <t>FINANCE DIRECTOR</t>
  </si>
  <si>
    <t>MYERS, PATRICK</t>
  </si>
  <si>
    <t xml:space="preserve">POLICE DETECTIVE </t>
  </si>
  <si>
    <t>GSCHWIND, MICHAEL</t>
  </si>
  <si>
    <t xml:space="preserve">WATER SYSTEM OPERATOR </t>
  </si>
  <si>
    <t>UB &amp; CUSTOMER SERVICES SPECIALIST</t>
  </si>
  <si>
    <t>POLICE SERGEANT</t>
  </si>
  <si>
    <t>PD ADMINISTRATIVE SPECIALIST</t>
  </si>
  <si>
    <t>MOORE, STEPHANIE</t>
  </si>
  <si>
    <t>PLANNER/CODE ENFORCEMENT OFFICER</t>
  </si>
  <si>
    <t>JAGST, ROCHELLE</t>
  </si>
  <si>
    <t>ACCOUNTING SPECIALIST</t>
  </si>
  <si>
    <t>FIRE LIEUTENANT</t>
  </si>
  <si>
    <t>PICCIANO, MARC</t>
  </si>
  <si>
    <t>HRLY/SALARY</t>
  </si>
  <si>
    <t>HRLY/84</t>
  </si>
  <si>
    <t>HRLY/80</t>
  </si>
  <si>
    <t>CAREY, DYLAN</t>
  </si>
  <si>
    <t>FIRE FIGHTER</t>
  </si>
  <si>
    <t>HRLY 106</t>
  </si>
  <si>
    <t>HRLY/106</t>
  </si>
  <si>
    <t>LEARY, TIMOTHY</t>
  </si>
  <si>
    <t xml:space="preserve">                               NAME</t>
  </si>
  <si>
    <t>POLICE</t>
  </si>
  <si>
    <t>POUGH, CHRISTOPHER</t>
  </si>
  <si>
    <t>HODGE, TAHJE</t>
  </si>
  <si>
    <t>POOL, JOHN</t>
  </si>
  <si>
    <t>MABRY, JOSHUA</t>
  </si>
  <si>
    <t>HUTZENBILER, SHANE</t>
  </si>
  <si>
    <t>POEHLITZ, SCOTT</t>
  </si>
  <si>
    <t>HEDRICK, TOM</t>
  </si>
  <si>
    <t>MATHIS, LONNIE</t>
  </si>
  <si>
    <t>DEPARTMENT</t>
  </si>
  <si>
    <t>WATER</t>
  </si>
  <si>
    <t>ADMIN</t>
  </si>
  <si>
    <t>FIRE</t>
  </si>
  <si>
    <t>PUBLIC WORKS</t>
  </si>
  <si>
    <t>PUBLIC WORKS /WATER</t>
  </si>
  <si>
    <t>COMMUNITY DEVELOPMENT</t>
  </si>
  <si>
    <t>TOWN CLERK</t>
  </si>
  <si>
    <t>BUILDING INSPECTOR</t>
  </si>
  <si>
    <t>JOHNSON, ALAN</t>
  </si>
  <si>
    <t>TAPIA, JAVIER</t>
  </si>
  <si>
    <t>BATZ, ALEXANDER</t>
  </si>
  <si>
    <t>PUBLIC WORKS SUPERINTENDENT</t>
  </si>
  <si>
    <t>PUBLIC WORKS DIRECTOR</t>
  </si>
  <si>
    <t>PUBLIC WORKS SPECIALIST</t>
  </si>
  <si>
    <t>WATER SYSTEM MAINTANCE SPECIALIST</t>
  </si>
  <si>
    <t>JOB TITLE</t>
  </si>
  <si>
    <t>Name</t>
  </si>
  <si>
    <t>Bell, Warren</t>
  </si>
  <si>
    <t>Elected Officials</t>
  </si>
  <si>
    <t>Braxton, James</t>
  </si>
  <si>
    <t>Gunter, John</t>
  </si>
  <si>
    <t>Zizack, Timothy</t>
  </si>
  <si>
    <t>Per Year</t>
  </si>
  <si>
    <t>Volunteer Fire - Stipend</t>
  </si>
  <si>
    <t xml:space="preserve">Bishop, Kenneth </t>
  </si>
  <si>
    <t>Herring, Scott</t>
  </si>
  <si>
    <t>Perozzi, Nick</t>
  </si>
  <si>
    <t>Polzer, Kurt</t>
  </si>
  <si>
    <t>Patram, Dennis</t>
  </si>
  <si>
    <t>Jordan, William</t>
  </si>
  <si>
    <t xml:space="preserve">Hoffer, Noah </t>
  </si>
  <si>
    <t>Gardner, Dave</t>
  </si>
  <si>
    <t>Crandall, Katie</t>
  </si>
  <si>
    <t>Feeley, John</t>
  </si>
  <si>
    <t>Smith, Steve</t>
  </si>
  <si>
    <t>Weber, Weber</t>
  </si>
  <si>
    <t>Part-time seasonal employee</t>
  </si>
  <si>
    <t>Stallings, Jamie</t>
  </si>
  <si>
    <t>Marina Attendant</t>
  </si>
  <si>
    <t>Per hour</t>
  </si>
  <si>
    <t>Best, John</t>
  </si>
  <si>
    <t xml:space="preserve">TOWN MANAGER </t>
  </si>
  <si>
    <t>HESSE, JONATHAN</t>
  </si>
  <si>
    <t>PERRY, WILLARD</t>
  </si>
  <si>
    <t>TESTER, TRAYTON</t>
  </si>
  <si>
    <t>Thomason, Nancy</t>
  </si>
  <si>
    <t>YATES, VICTOR</t>
  </si>
  <si>
    <t>START DATE</t>
  </si>
  <si>
    <t>PINTO, TESSA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</si>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</sst>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1" xfId="0" applyFont="1" applyBorder="1"/>
    <xf numFmtId="0" fontId="3" fillId="0" borderId="1" xfId="0" applyFont="1" applyBorder="1"/>
    <xf numFmtId="44" fontId="0" fillId="0" borderId="1" xfId="1" applyFont="1" applyBorder="1"/>
    <xf numFmtId="0" fontId="6" fillId="0" borderId="0" xfId="0" applyFont="1"/>
    <xf numFmtId="8" fontId="4" fillId="0" borderId="0" xfId="0" applyNumberFormat="1" applyFont="1"/>
    <xf numFmtId="8" fontId="0" fillId="0" borderId="0" xfId="0" applyNumberFormat="1"/>
    <xf numFmtId="0" fontId="10" fillId="0" borderId="2" xfId="0" applyFont="1" applyBorder="1"/>
    <xf numFmtId="164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9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center"/>
    </xf>
    <xf numFmtId="2" fontId="11" fillId="0" borderId="0" xfId="0" applyNumberFormat="1" applyFont="1"/>
    <xf numFmtId="164" fontId="10" fillId="0" borderId="0" xfId="0" applyNumberFormat="1" applyFont="1"/>
    <xf numFmtId="14" fontId="9" fillId="0" borderId="6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9" fillId="0" borderId="4" xfId="0" applyFont="1" applyFill="1" applyBorder="1"/>
    <xf numFmtId="0" fontId="9" fillId="0" borderId="3" xfId="0" applyFont="1" applyFill="1" applyBorder="1"/>
    <xf numFmtId="0" fontId="9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  <xf numFmtId="14" fontId="1" fillId="0" borderId="1" xfId="0" applyNumberFormat="1" applyFont="1" applyFill="1" applyBorder="1"/>
    <xf numFmtId="0" fontId="4" fillId="0" borderId="0" xfId="0" applyFont="1" applyFill="1"/>
    <xf numFmtId="14" fontId="0" fillId="0" borderId="1" xfId="0" applyNumberFormat="1" applyBorder="1"/>
    <xf numFmtId="1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workbookViewId="0"/>
  </sheetViews>
  <sheetFormatPr defaultRowHeight="15.6" x14ac:dyDescent="0.3"/>
  <cols>
    <col min="1" max="1" width="26.5546875" style="27" bestFit="1" customWidth="1"/>
    <col min="2" max="2" width="39.109375" style="27" bestFit="1" customWidth="1"/>
    <col min="3" max="3" width="27.88671875" style="27" bestFit="1" customWidth="1"/>
    <col min="4" max="4" width="17.88671875" style="34" customWidth="1"/>
    <col min="5" max="5" width="19.88671875" style="29" bestFit="1" customWidth="1"/>
    <col min="6" max="6" width="14" style="27" bestFit="1" customWidth="1"/>
    <col min="7" max="7" width="15.5546875" style="39" customWidth="1"/>
    <col min="8" max="16384" width="8.88671875" style="27"/>
  </cols>
  <sheetData>
    <row r="1" spans="1:7" ht="18" customHeight="1" x14ac:dyDescent="0.3">
      <c r="A1" s="22" t="s">
        <v>40</v>
      </c>
      <c r="B1" s="23" t="s">
        <v>66</v>
      </c>
      <c r="C1" s="23" t="s">
        <v>50</v>
      </c>
      <c r="D1" s="24" t="s">
        <v>2</v>
      </c>
      <c r="E1" s="25" t="s">
        <v>7</v>
      </c>
      <c r="F1" s="26" t="s">
        <v>32</v>
      </c>
      <c r="G1" s="35" t="s">
        <v>98</v>
      </c>
    </row>
    <row r="2" spans="1:7" ht="18" customHeight="1" x14ac:dyDescent="0.3">
      <c r="A2" s="40" t="s">
        <v>61</v>
      </c>
      <c r="B2" s="10" t="s">
        <v>62</v>
      </c>
      <c r="C2" s="10" t="s">
        <v>54</v>
      </c>
      <c r="D2" s="11">
        <v>67053</v>
      </c>
      <c r="E2" s="12">
        <f>SUM(D2/2080)</f>
        <v>32.237019230769228</v>
      </c>
      <c r="F2" s="13" t="s">
        <v>34</v>
      </c>
      <c r="G2" s="36">
        <v>45663</v>
      </c>
    </row>
    <row r="3" spans="1:7" ht="18" customHeight="1" x14ac:dyDescent="0.3">
      <c r="A3" s="41" t="s">
        <v>9</v>
      </c>
      <c r="B3" s="14" t="s">
        <v>23</v>
      </c>
      <c r="C3" s="14" t="s">
        <v>51</v>
      </c>
      <c r="D3" s="15">
        <v>65784.53</v>
      </c>
      <c r="E3" s="16">
        <f>SUM(D3/2080)</f>
        <v>31.627177884615385</v>
      </c>
      <c r="F3" s="15" t="s">
        <v>34</v>
      </c>
      <c r="G3" s="37">
        <v>41091</v>
      </c>
    </row>
    <row r="4" spans="1:7" ht="18" customHeight="1" x14ac:dyDescent="0.3">
      <c r="A4" s="41" t="s">
        <v>13</v>
      </c>
      <c r="B4" s="14" t="s">
        <v>92</v>
      </c>
      <c r="C4" s="14" t="s">
        <v>52</v>
      </c>
      <c r="D4" s="15">
        <v>120000</v>
      </c>
      <c r="E4" s="16">
        <f>D4/26</f>
        <v>4615.3846153846152</v>
      </c>
      <c r="F4" s="15" t="s">
        <v>2</v>
      </c>
      <c r="G4" s="37">
        <v>39967</v>
      </c>
    </row>
    <row r="5" spans="1:7" ht="18" customHeight="1" x14ac:dyDescent="0.3">
      <c r="A5" s="41" t="s">
        <v>35</v>
      </c>
      <c r="B5" s="14" t="s">
        <v>36</v>
      </c>
      <c r="C5" s="14" t="s">
        <v>53</v>
      </c>
      <c r="D5" s="15">
        <v>49157.5</v>
      </c>
      <c r="E5" s="16">
        <f>SUM(D5/2756)</f>
        <v>17.83653846153846</v>
      </c>
      <c r="F5" s="15" t="s">
        <v>37</v>
      </c>
      <c r="G5" s="37">
        <v>44734</v>
      </c>
    </row>
    <row r="6" spans="1:7" ht="18" customHeight="1" x14ac:dyDescent="0.3">
      <c r="A6" s="41" t="s">
        <v>4</v>
      </c>
      <c r="B6" s="14" t="s">
        <v>1</v>
      </c>
      <c r="C6" s="14" t="s">
        <v>41</v>
      </c>
      <c r="D6" s="15">
        <v>80187.47</v>
      </c>
      <c r="E6" s="16">
        <f>SUM(D6/2080)</f>
        <v>38.551668269230767</v>
      </c>
      <c r="F6" s="15" t="s">
        <v>34</v>
      </c>
      <c r="G6" s="37">
        <v>39101</v>
      </c>
    </row>
    <row r="7" spans="1:7" ht="18" customHeight="1" x14ac:dyDescent="0.3">
      <c r="A7" s="41" t="s">
        <v>12</v>
      </c>
      <c r="B7" s="14" t="s">
        <v>24</v>
      </c>
      <c r="C7" s="14" t="s">
        <v>41</v>
      </c>
      <c r="D7" s="15">
        <v>75049.69</v>
      </c>
      <c r="E7" s="16">
        <f>SUM(D7/2184)</f>
        <v>34.363411172161172</v>
      </c>
      <c r="F7" s="15" t="s">
        <v>33</v>
      </c>
      <c r="G7" s="37">
        <v>42816</v>
      </c>
    </row>
    <row r="8" spans="1:7" ht="18" customHeight="1" x14ac:dyDescent="0.3">
      <c r="A8" s="41" t="s">
        <v>5</v>
      </c>
      <c r="B8" s="14" t="s">
        <v>18</v>
      </c>
      <c r="C8" s="14" t="s">
        <v>52</v>
      </c>
      <c r="D8" s="15">
        <v>118138</v>
      </c>
      <c r="E8" s="16">
        <f>SUM(D8/26)</f>
        <v>4543.7692307692305</v>
      </c>
      <c r="F8" s="15" t="s">
        <v>2</v>
      </c>
      <c r="G8" s="37">
        <v>31569</v>
      </c>
    </row>
    <row r="9" spans="1:7" ht="18" customHeight="1" x14ac:dyDescent="0.3">
      <c r="A9" s="41" t="s">
        <v>11</v>
      </c>
      <c r="B9" s="14" t="s">
        <v>15</v>
      </c>
      <c r="C9" s="14" t="s">
        <v>53</v>
      </c>
      <c r="D9" s="15">
        <v>78919.27</v>
      </c>
      <c r="E9" s="16">
        <f>SUM(D9/26)</f>
        <v>3035.3565384615385</v>
      </c>
      <c r="F9" s="15" t="s">
        <v>2</v>
      </c>
      <c r="G9" s="37">
        <v>42095</v>
      </c>
    </row>
    <row r="10" spans="1:7" ht="18" customHeight="1" x14ac:dyDescent="0.3">
      <c r="A10" s="41" t="s">
        <v>3</v>
      </c>
      <c r="B10" s="14" t="s">
        <v>8</v>
      </c>
      <c r="C10" s="14" t="s">
        <v>41</v>
      </c>
      <c r="D10" s="15">
        <v>123836.58</v>
      </c>
      <c r="E10" s="16">
        <f>SUM(D10/26)</f>
        <v>4762.9453846153847</v>
      </c>
      <c r="F10" s="15" t="s">
        <v>2</v>
      </c>
      <c r="G10" s="37">
        <v>37039</v>
      </c>
    </row>
    <row r="11" spans="1:7" ht="18" customHeight="1" x14ac:dyDescent="0.3">
      <c r="A11" s="41" t="s">
        <v>14</v>
      </c>
      <c r="B11" s="14" t="s">
        <v>20</v>
      </c>
      <c r="C11" s="14" t="s">
        <v>41</v>
      </c>
      <c r="D11" s="15">
        <v>73634.44</v>
      </c>
      <c r="E11" s="16">
        <f>SUM(D11/2184)</f>
        <v>33.715402930402931</v>
      </c>
      <c r="F11" s="15" t="s">
        <v>33</v>
      </c>
      <c r="G11" s="37">
        <v>43553</v>
      </c>
    </row>
    <row r="12" spans="1:7" ht="18" customHeight="1" x14ac:dyDescent="0.3">
      <c r="A12" s="41" t="s">
        <v>6</v>
      </c>
      <c r="B12" s="14" t="s">
        <v>22</v>
      </c>
      <c r="C12" s="14" t="s">
        <v>51</v>
      </c>
      <c r="D12" s="15">
        <v>76150.990000000005</v>
      </c>
      <c r="E12" s="16">
        <f>SUM(D12/2080)</f>
        <v>36.61105288461539</v>
      </c>
      <c r="F12" s="15" t="s">
        <v>34</v>
      </c>
      <c r="G12" s="37">
        <v>31006</v>
      </c>
    </row>
    <row r="13" spans="1:7" ht="18" customHeight="1" x14ac:dyDescent="0.3">
      <c r="A13" s="41" t="s">
        <v>21</v>
      </c>
      <c r="B13" s="17" t="s">
        <v>65</v>
      </c>
      <c r="C13" s="17" t="s">
        <v>51</v>
      </c>
      <c r="D13" s="18">
        <v>56353.57</v>
      </c>
      <c r="E13" s="16">
        <f>SUM(D13/2080)</f>
        <v>27.093062499999998</v>
      </c>
      <c r="F13" s="19" t="s">
        <v>34</v>
      </c>
      <c r="G13" s="37">
        <v>44348</v>
      </c>
    </row>
    <row r="14" spans="1:7" ht="18" customHeight="1" x14ac:dyDescent="0.3">
      <c r="A14" s="41" t="s">
        <v>48</v>
      </c>
      <c r="B14" s="17" t="s">
        <v>63</v>
      </c>
      <c r="C14" s="17" t="s">
        <v>55</v>
      </c>
      <c r="D14" s="18">
        <v>98454.35</v>
      </c>
      <c r="E14" s="20">
        <f>SUM(D14/26)</f>
        <v>3786.7057692307694</v>
      </c>
      <c r="F14" s="19" t="s">
        <v>2</v>
      </c>
      <c r="G14" s="37">
        <v>45425</v>
      </c>
    </row>
    <row r="15" spans="1:7" ht="18" customHeight="1" x14ac:dyDescent="0.3">
      <c r="A15" s="41" t="s">
        <v>93</v>
      </c>
      <c r="B15" s="17" t="s">
        <v>58</v>
      </c>
      <c r="C15" s="17" t="s">
        <v>56</v>
      </c>
      <c r="D15" s="18">
        <v>54165.64</v>
      </c>
      <c r="E15" s="16">
        <f>SUM(D15/2080)</f>
        <v>26.041173076923076</v>
      </c>
      <c r="F15" s="15" t="s">
        <v>34</v>
      </c>
      <c r="G15" s="37">
        <v>45845</v>
      </c>
    </row>
    <row r="16" spans="1:7" ht="18" customHeight="1" x14ac:dyDescent="0.3">
      <c r="A16" s="41" t="s">
        <v>43</v>
      </c>
      <c r="B16" s="17" t="s">
        <v>0</v>
      </c>
      <c r="C16" s="17" t="s">
        <v>41</v>
      </c>
      <c r="D16" s="18">
        <v>59170.51</v>
      </c>
      <c r="E16" s="20">
        <f>SUM(D16/2184)</f>
        <v>27.092724358974358</v>
      </c>
      <c r="F16" s="19" t="s">
        <v>33</v>
      </c>
      <c r="G16" s="37">
        <v>44993</v>
      </c>
    </row>
    <row r="17" spans="1:7" ht="18" customHeight="1" x14ac:dyDescent="0.3">
      <c r="A17" s="41" t="s">
        <v>46</v>
      </c>
      <c r="B17" s="17" t="s">
        <v>0</v>
      </c>
      <c r="C17" s="17" t="s">
        <v>41</v>
      </c>
      <c r="D17" s="18">
        <v>58011.62</v>
      </c>
      <c r="E17" s="20">
        <f>SUM(D17/2184)</f>
        <v>26.562097069597069</v>
      </c>
      <c r="F17" s="19" t="s">
        <v>33</v>
      </c>
      <c r="G17" s="37">
        <v>45175</v>
      </c>
    </row>
    <row r="18" spans="1:7" ht="18" customHeight="1" x14ac:dyDescent="0.3">
      <c r="A18" s="41" t="s">
        <v>28</v>
      </c>
      <c r="B18" s="17" t="s">
        <v>57</v>
      </c>
      <c r="C18" s="17" t="s">
        <v>52</v>
      </c>
      <c r="D18" s="18">
        <v>64584.41</v>
      </c>
      <c r="E18" s="20">
        <f>SUM(D18/2080)</f>
        <v>31.050197115384616</v>
      </c>
      <c r="F18" s="19" t="s">
        <v>34</v>
      </c>
      <c r="G18" s="37">
        <v>44440</v>
      </c>
    </row>
    <row r="19" spans="1:7" ht="18" customHeight="1" x14ac:dyDescent="0.3">
      <c r="A19" s="41" t="s">
        <v>59</v>
      </c>
      <c r="B19" s="17" t="s">
        <v>36</v>
      </c>
      <c r="C19" s="17" t="s">
        <v>53</v>
      </c>
      <c r="D19" s="18">
        <v>49129.97</v>
      </c>
      <c r="E19" s="20">
        <f>SUM(D19/2756)</f>
        <v>17.826549346879535</v>
      </c>
      <c r="F19" s="19" t="s">
        <v>38</v>
      </c>
      <c r="G19" s="37">
        <v>45576</v>
      </c>
    </row>
    <row r="20" spans="1:7" ht="18" customHeight="1" x14ac:dyDescent="0.3">
      <c r="A20" s="41" t="s">
        <v>39</v>
      </c>
      <c r="B20" s="17" t="s">
        <v>10</v>
      </c>
      <c r="C20" s="17" t="s">
        <v>51</v>
      </c>
      <c r="D20" s="18">
        <v>57064.15</v>
      </c>
      <c r="E20" s="20">
        <f>SUM(D20/2080)</f>
        <v>27.434687499999999</v>
      </c>
      <c r="F20" s="19" t="s">
        <v>34</v>
      </c>
      <c r="G20" s="37">
        <v>44725</v>
      </c>
    </row>
    <row r="21" spans="1:7" ht="18" customHeight="1" x14ac:dyDescent="0.3">
      <c r="A21" s="41" t="s">
        <v>45</v>
      </c>
      <c r="B21" s="17" t="s">
        <v>36</v>
      </c>
      <c r="C21" s="17" t="s">
        <v>53</v>
      </c>
      <c r="D21" s="18">
        <v>48193.94</v>
      </c>
      <c r="E21" s="20">
        <f>SUM(D21/2756)</f>
        <v>17.486915820029029</v>
      </c>
      <c r="F21" s="19" t="s">
        <v>38</v>
      </c>
      <c r="G21" s="37">
        <v>45174</v>
      </c>
    </row>
    <row r="22" spans="1:7" ht="18" customHeight="1" x14ac:dyDescent="0.3">
      <c r="A22" s="41" t="s">
        <v>49</v>
      </c>
      <c r="B22" s="17" t="s">
        <v>0</v>
      </c>
      <c r="C22" s="17" t="s">
        <v>41</v>
      </c>
      <c r="D22" s="18">
        <v>59716.1</v>
      </c>
      <c r="E22" s="20">
        <f>SUM(D22/2184)</f>
        <v>27.34253663003663</v>
      </c>
      <c r="F22" s="19" t="s">
        <v>33</v>
      </c>
      <c r="G22" s="37">
        <v>45434</v>
      </c>
    </row>
    <row r="23" spans="1:7" x14ac:dyDescent="0.3">
      <c r="A23" s="41" t="s">
        <v>26</v>
      </c>
      <c r="B23" s="17" t="s">
        <v>27</v>
      </c>
      <c r="C23" s="17" t="s">
        <v>56</v>
      </c>
      <c r="D23" s="18">
        <v>69168.800000000003</v>
      </c>
      <c r="E23" s="20">
        <f>SUM(D23/26)</f>
        <v>2660.3384615384616</v>
      </c>
      <c r="F23" s="19" t="s">
        <v>2</v>
      </c>
      <c r="G23" s="37">
        <v>44431</v>
      </c>
    </row>
    <row r="24" spans="1:7" x14ac:dyDescent="0.3">
      <c r="A24" s="41" t="s">
        <v>19</v>
      </c>
      <c r="B24" s="14" t="s">
        <v>30</v>
      </c>
      <c r="C24" s="14" t="s">
        <v>53</v>
      </c>
      <c r="D24" s="15">
        <v>56905.5</v>
      </c>
      <c r="E24" s="16">
        <f>SUM(D24/2756)</f>
        <v>20.647859216255444</v>
      </c>
      <c r="F24" s="15" t="s">
        <v>38</v>
      </c>
      <c r="G24" s="38">
        <v>43282</v>
      </c>
    </row>
    <row r="25" spans="1:7" x14ac:dyDescent="0.3">
      <c r="A25" s="41" t="s">
        <v>17</v>
      </c>
      <c r="B25" s="14" t="s">
        <v>29</v>
      </c>
      <c r="C25" s="14" t="s">
        <v>52</v>
      </c>
      <c r="D25" s="15">
        <v>61091.58</v>
      </c>
      <c r="E25" s="16">
        <f>SUM(D25/2080)</f>
        <v>29.370951923076923</v>
      </c>
      <c r="F25" s="15" t="s">
        <v>34</v>
      </c>
      <c r="G25" s="38">
        <v>43892</v>
      </c>
    </row>
    <row r="26" spans="1:7" x14ac:dyDescent="0.3">
      <c r="A26" s="41" t="s">
        <v>94</v>
      </c>
      <c r="B26" s="14" t="s">
        <v>64</v>
      </c>
      <c r="C26" s="14" t="s">
        <v>54</v>
      </c>
      <c r="D26" s="15">
        <v>52994</v>
      </c>
      <c r="E26" s="16">
        <f>SUM(D26/2080)</f>
        <v>25.477884615384614</v>
      </c>
      <c r="F26" s="15" t="s">
        <v>34</v>
      </c>
      <c r="G26" s="38">
        <v>45747</v>
      </c>
    </row>
    <row r="27" spans="1:7" x14ac:dyDescent="0.3">
      <c r="A27" s="41" t="s">
        <v>31</v>
      </c>
      <c r="B27" s="14" t="s">
        <v>30</v>
      </c>
      <c r="C27" s="14" t="s">
        <v>53</v>
      </c>
      <c r="D27" s="15">
        <v>55790.61</v>
      </c>
      <c r="E27" s="16">
        <f>SUM(D27/2756)</f>
        <v>20.243327285921627</v>
      </c>
      <c r="F27" s="21" t="s">
        <v>38</v>
      </c>
      <c r="G27" s="38">
        <v>44718</v>
      </c>
    </row>
    <row r="28" spans="1:7" x14ac:dyDescent="0.3">
      <c r="A28" s="41" t="s">
        <v>99</v>
      </c>
      <c r="B28" s="14" t="s">
        <v>25</v>
      </c>
      <c r="C28" s="14" t="s">
        <v>41</v>
      </c>
      <c r="D28" s="15">
        <v>45000</v>
      </c>
      <c r="E28" s="16">
        <f>SUM(D28/2080)</f>
        <v>21.634615384615383</v>
      </c>
      <c r="F28" s="15" t="s">
        <v>34</v>
      </c>
      <c r="G28" s="37">
        <v>45902</v>
      </c>
    </row>
    <row r="29" spans="1:7" x14ac:dyDescent="0.3">
      <c r="A29" s="41" t="s">
        <v>47</v>
      </c>
      <c r="B29" s="14" t="s">
        <v>64</v>
      </c>
      <c r="C29" s="14" t="s">
        <v>54</v>
      </c>
      <c r="D29" s="15">
        <v>51382.5</v>
      </c>
      <c r="E29" s="16">
        <f>SUM(D29/2080)</f>
        <v>24.703125</v>
      </c>
      <c r="F29" s="21" t="s">
        <v>34</v>
      </c>
      <c r="G29" s="38">
        <v>45145</v>
      </c>
    </row>
    <row r="30" spans="1:7" x14ac:dyDescent="0.3">
      <c r="A30" s="41" t="s">
        <v>44</v>
      </c>
      <c r="B30" s="14" t="s">
        <v>0</v>
      </c>
      <c r="C30" s="14" t="s">
        <v>53</v>
      </c>
      <c r="D30" s="15">
        <v>63353.42</v>
      </c>
      <c r="E30" s="20">
        <f>SUM(D30/2184)</f>
        <v>29.007976190476189</v>
      </c>
      <c r="F30" s="15" t="s">
        <v>33</v>
      </c>
      <c r="G30" s="37">
        <v>45089</v>
      </c>
    </row>
    <row r="31" spans="1:7" x14ac:dyDescent="0.3">
      <c r="A31" s="41" t="s">
        <v>42</v>
      </c>
      <c r="B31" s="14" t="s">
        <v>16</v>
      </c>
      <c r="C31" s="14" t="s">
        <v>53</v>
      </c>
      <c r="D31" s="15">
        <v>49157.59</v>
      </c>
      <c r="E31" s="16">
        <f>SUM(D31/2756)</f>
        <v>17.836571117561682</v>
      </c>
      <c r="F31" s="15" t="s">
        <v>38</v>
      </c>
      <c r="G31" s="37">
        <v>44743</v>
      </c>
    </row>
    <row r="32" spans="1:7" x14ac:dyDescent="0.3">
      <c r="A32" s="42" t="s">
        <v>60</v>
      </c>
      <c r="B32" s="14" t="s">
        <v>0</v>
      </c>
      <c r="C32" s="14" t="s">
        <v>41</v>
      </c>
      <c r="D32" s="15">
        <v>59717.34</v>
      </c>
      <c r="E32" s="16">
        <f>SUM(D32/2184)</f>
        <v>27.343104395604396</v>
      </c>
      <c r="F32" s="15" t="s">
        <v>33</v>
      </c>
      <c r="G32" s="37">
        <v>45584</v>
      </c>
    </row>
    <row r="33" spans="1:7" x14ac:dyDescent="0.3">
      <c r="A33" s="42" t="s">
        <v>95</v>
      </c>
      <c r="B33" s="14" t="s">
        <v>16</v>
      </c>
      <c r="C33" s="14" t="s">
        <v>53</v>
      </c>
      <c r="D33" s="15">
        <v>44562.95</v>
      </c>
      <c r="E33" s="16">
        <f>SUM(D33/2756)</f>
        <v>16.169430333817125</v>
      </c>
      <c r="F33" s="15" t="s">
        <v>38</v>
      </c>
      <c r="G33" s="37">
        <v>45815</v>
      </c>
    </row>
    <row r="34" spans="1:7" x14ac:dyDescent="0.3">
      <c r="A34" s="42" t="s">
        <v>97</v>
      </c>
      <c r="B34" s="14" t="s">
        <v>0</v>
      </c>
      <c r="C34" s="14" t="s">
        <v>41</v>
      </c>
      <c r="D34" s="15">
        <v>59717.34</v>
      </c>
      <c r="E34" s="16">
        <f>SUM(D34/2184)</f>
        <v>27.343104395604396</v>
      </c>
      <c r="F34" s="15" t="s">
        <v>33</v>
      </c>
      <c r="G34" s="37">
        <v>45703</v>
      </c>
    </row>
    <row r="35" spans="1:7" x14ac:dyDescent="0.3">
      <c r="D35" s="28"/>
    </row>
    <row r="36" spans="1:7" x14ac:dyDescent="0.3">
      <c r="D36" s="28"/>
    </row>
    <row r="37" spans="1:7" x14ac:dyDescent="0.3">
      <c r="D37" s="28"/>
    </row>
    <row r="38" spans="1:7" x14ac:dyDescent="0.3">
      <c r="D38" s="28"/>
    </row>
    <row r="39" spans="1:7" x14ac:dyDescent="0.3">
      <c r="D39" s="28"/>
    </row>
    <row r="40" spans="1:7" x14ac:dyDescent="0.3">
      <c r="D40" s="28"/>
    </row>
    <row r="41" spans="1:7" x14ac:dyDescent="0.3">
      <c r="A41" s="30"/>
      <c r="B41" s="31"/>
      <c r="C41" s="31"/>
      <c r="D41" s="32"/>
      <c r="E41" s="33"/>
      <c r="F41" s="31"/>
    </row>
    <row r="42" spans="1:7" x14ac:dyDescent="0.3">
      <c r="B42" s="31"/>
      <c r="C42" s="31"/>
      <c r="D42" s="32"/>
      <c r="E42" s="33"/>
      <c r="F42" s="31"/>
    </row>
    <row r="43" spans="1:7" x14ac:dyDescent="0.3">
      <c r="A43" s="30"/>
      <c r="B43" s="31"/>
      <c r="C43" s="31"/>
      <c r="D43" s="32"/>
      <c r="E43" s="33"/>
      <c r="F43" s="31"/>
    </row>
    <row r="44" spans="1:7" x14ac:dyDescent="0.3">
      <c r="D44" s="28"/>
    </row>
    <row r="45" spans="1:7" x14ac:dyDescent="0.3">
      <c r="D45" s="28"/>
    </row>
    <row r="46" spans="1:7" x14ac:dyDescent="0.3">
      <c r="D46" s="28"/>
    </row>
    <row r="47" spans="1:7" x14ac:dyDescent="0.3">
      <c r="D47" s="28"/>
    </row>
  </sheetData>
  <autoFilter ref="A1:G32" xr:uid="{00000000-0001-0000-0000-000000000000}">
    <sortState xmlns:xlrd2="http://schemas.microsoft.com/office/spreadsheetml/2017/richdata2" ref="A2:G34">
      <sortCondition ref="A1:A32"/>
    </sortState>
  </autoFilter>
  <sortState xmlns:xlrd2="http://schemas.microsoft.com/office/spreadsheetml/2017/richdata2" ref="A3:G32">
    <sortCondition ref="A3:A32"/>
  </sortState>
  <phoneticPr fontId="2" type="noConversion"/>
  <printOptions gridLines="1"/>
  <pageMargins left="0.75" right="0.75" top="1" bottom="1" header="0.5" footer="0.5"/>
  <pageSetup scale="6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90D0-0838-45AE-A9D9-8E5FB267D58D}">
  <dimension ref="A1:D34"/>
  <sheetViews>
    <sheetView workbookViewId="0">
      <selection activeCell="B21" sqref="B21"/>
    </sheetView>
  </sheetViews>
  <sheetFormatPr defaultRowHeight="13.2" x14ac:dyDescent="0.25"/>
  <cols>
    <col min="1" max="1" width="19.77734375" customWidth="1"/>
    <col min="2" max="2" width="10.109375" bestFit="1" customWidth="1"/>
    <col min="3" max="3" width="10.44140625" bestFit="1" customWidth="1"/>
  </cols>
  <sheetData>
    <row r="1" spans="1:3" ht="17.399999999999999" x14ac:dyDescent="0.3">
      <c r="A1" s="3" t="s">
        <v>69</v>
      </c>
    </row>
    <row r="2" spans="1:3" ht="15.6" x14ac:dyDescent="0.3">
      <c r="A2" s="4" t="s">
        <v>67</v>
      </c>
      <c r="B2" s="5" t="s">
        <v>100</v>
      </c>
      <c r="C2" s="5" t="s">
        <v>73</v>
      </c>
    </row>
    <row r="3" spans="1:3" x14ac:dyDescent="0.25">
      <c r="A3" s="43" t="s">
        <v>68</v>
      </c>
      <c r="B3" s="52">
        <v>43795</v>
      </c>
      <c r="C3" s="6">
        <v>6000</v>
      </c>
    </row>
    <row r="4" spans="1:3" x14ac:dyDescent="0.25">
      <c r="A4" s="44" t="s">
        <v>91</v>
      </c>
      <c r="B4" s="52">
        <v>45609</v>
      </c>
      <c r="C4" s="6">
        <v>6000</v>
      </c>
    </row>
    <row r="5" spans="1:3" x14ac:dyDescent="0.25">
      <c r="A5" s="44" t="s">
        <v>70</v>
      </c>
      <c r="B5" s="52">
        <v>43355</v>
      </c>
      <c r="C5" s="6">
        <v>6000</v>
      </c>
    </row>
    <row r="6" spans="1:3" x14ac:dyDescent="0.25">
      <c r="A6" s="44" t="s">
        <v>96</v>
      </c>
      <c r="B6" s="52">
        <v>45747</v>
      </c>
      <c r="C6" s="6">
        <v>6000</v>
      </c>
    </row>
    <row r="7" spans="1:3" x14ac:dyDescent="0.25">
      <c r="A7" s="44" t="s">
        <v>71</v>
      </c>
      <c r="B7" s="52">
        <v>43795</v>
      </c>
      <c r="C7" s="6">
        <v>6000</v>
      </c>
    </row>
    <row r="8" spans="1:3" x14ac:dyDescent="0.25">
      <c r="A8" s="44" t="s">
        <v>72</v>
      </c>
      <c r="B8" s="52">
        <v>43057</v>
      </c>
      <c r="C8" s="6">
        <v>6000</v>
      </c>
    </row>
    <row r="9" spans="1:3" x14ac:dyDescent="0.25">
      <c r="A9" s="45"/>
    </row>
    <row r="10" spans="1:3" ht="17.399999999999999" x14ac:dyDescent="0.3">
      <c r="A10" s="46" t="s">
        <v>74</v>
      </c>
      <c r="B10" s="7"/>
    </row>
    <row r="11" spans="1:3" x14ac:dyDescent="0.25">
      <c r="A11" s="47" t="s">
        <v>67</v>
      </c>
      <c r="B11" s="1" t="s">
        <v>100</v>
      </c>
      <c r="C11" s="1" t="s">
        <v>73</v>
      </c>
    </row>
    <row r="12" spans="1:3" ht="14.4" x14ac:dyDescent="0.3">
      <c r="A12" s="48" t="s">
        <v>75</v>
      </c>
      <c r="B12" s="52">
        <v>42984</v>
      </c>
      <c r="C12" s="6">
        <v>6930</v>
      </c>
    </row>
    <row r="13" spans="1:3" ht="14.4" x14ac:dyDescent="0.3">
      <c r="A13" s="48" t="s">
        <v>83</v>
      </c>
      <c r="B13" s="52">
        <v>42615</v>
      </c>
      <c r="C13" s="6">
        <v>6930</v>
      </c>
    </row>
    <row r="14" spans="1:3" ht="14.4" x14ac:dyDescent="0.3">
      <c r="A14" s="48" t="s">
        <v>84</v>
      </c>
      <c r="B14" s="52">
        <v>42661</v>
      </c>
      <c r="C14" s="6">
        <v>6930</v>
      </c>
    </row>
    <row r="15" spans="1:3" x14ac:dyDescent="0.25">
      <c r="A15" s="44" t="s">
        <v>82</v>
      </c>
      <c r="B15" s="52">
        <v>36997</v>
      </c>
      <c r="C15" s="6">
        <v>6930</v>
      </c>
    </row>
    <row r="16" spans="1:3" ht="14.4" x14ac:dyDescent="0.3">
      <c r="A16" s="48" t="s">
        <v>76</v>
      </c>
      <c r="B16" s="52">
        <v>42611</v>
      </c>
      <c r="C16" s="6">
        <v>6930</v>
      </c>
    </row>
    <row r="17" spans="1:4" ht="14.4" x14ac:dyDescent="0.3">
      <c r="A17" s="48" t="s">
        <v>81</v>
      </c>
      <c r="B17" s="52">
        <v>41647</v>
      </c>
      <c r="C17" s="6">
        <v>6930</v>
      </c>
    </row>
    <row r="18" spans="1:4" x14ac:dyDescent="0.25">
      <c r="A18" s="44" t="s">
        <v>80</v>
      </c>
      <c r="B18" s="52">
        <v>41426</v>
      </c>
      <c r="C18" s="6">
        <v>6930</v>
      </c>
    </row>
    <row r="19" spans="1:4" x14ac:dyDescent="0.25">
      <c r="A19" s="44" t="s">
        <v>77</v>
      </c>
      <c r="B19" s="52">
        <v>43282</v>
      </c>
      <c r="C19" s="6">
        <v>6930</v>
      </c>
    </row>
    <row r="20" spans="1:4" x14ac:dyDescent="0.25">
      <c r="A20" s="44" t="s">
        <v>79</v>
      </c>
      <c r="B20" s="52">
        <v>44917</v>
      </c>
      <c r="C20" s="6">
        <v>6930</v>
      </c>
    </row>
    <row r="21" spans="1:4" x14ac:dyDescent="0.25">
      <c r="A21" s="49" t="s">
        <v>78</v>
      </c>
      <c r="B21" s="52">
        <v>45597</v>
      </c>
      <c r="C21" s="6">
        <v>6930</v>
      </c>
    </row>
    <row r="22" spans="1:4" ht="14.4" x14ac:dyDescent="0.3">
      <c r="A22" s="48" t="s">
        <v>85</v>
      </c>
      <c r="B22" s="52">
        <v>42321</v>
      </c>
      <c r="C22" s="6">
        <v>6300</v>
      </c>
    </row>
    <row r="23" spans="1:4" ht="14.4" x14ac:dyDescent="0.3">
      <c r="A23" s="50" t="s">
        <v>86</v>
      </c>
      <c r="B23" s="52">
        <v>42647</v>
      </c>
      <c r="C23" s="6">
        <v>6930</v>
      </c>
    </row>
    <row r="24" spans="1:4" x14ac:dyDescent="0.25">
      <c r="A24" s="45"/>
    </row>
    <row r="25" spans="1:4" ht="17.399999999999999" x14ac:dyDescent="0.3">
      <c r="A25" s="46" t="s">
        <v>87</v>
      </c>
      <c r="B25" s="7"/>
      <c r="C25" s="7"/>
    </row>
    <row r="26" spans="1:4" x14ac:dyDescent="0.25">
      <c r="A26" s="47" t="s">
        <v>67</v>
      </c>
      <c r="B26" s="1" t="s">
        <v>100</v>
      </c>
      <c r="C26" s="1" t="s">
        <v>90</v>
      </c>
    </row>
    <row r="27" spans="1:4" x14ac:dyDescent="0.25">
      <c r="A27" s="51" t="s">
        <v>88</v>
      </c>
      <c r="B27" s="53">
        <v>42545</v>
      </c>
      <c r="C27" s="8">
        <v>18</v>
      </c>
      <c r="D27" s="2" t="s">
        <v>89</v>
      </c>
    </row>
    <row r="28" spans="1:4" x14ac:dyDescent="0.25">
      <c r="A28" s="45"/>
      <c r="C28" s="9"/>
    </row>
    <row r="29" spans="1:4" x14ac:dyDescent="0.25">
      <c r="A29" s="45"/>
      <c r="C29" s="9"/>
    </row>
    <row r="30" spans="1:4" x14ac:dyDescent="0.25">
      <c r="A30" s="45"/>
      <c r="C30" s="9"/>
    </row>
    <row r="31" spans="1:4" x14ac:dyDescent="0.25">
      <c r="A31" s="45"/>
      <c r="C31" s="9"/>
    </row>
    <row r="32" spans="1:4" x14ac:dyDescent="0.25">
      <c r="A32" s="45"/>
      <c r="C32" s="9"/>
    </row>
    <row r="33" spans="1:3" x14ac:dyDescent="0.25">
      <c r="A33" s="45"/>
      <c r="C33" s="9"/>
    </row>
    <row r="34" spans="1:3" x14ac:dyDescent="0.25">
      <c r="A34" s="45"/>
      <c r="C34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b7e209-ae6e-4e21-b228-9cb8ff31faba">
      <Terms xmlns="http://schemas.microsoft.com/office/infopath/2007/PartnerControls"/>
    </lcf76f155ced4ddcb4097134ff3c332f>
    <TaxCatchAll xmlns="1039ae47-771f-483e-8583-cbe72deef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852D5AA8F014EBD2B090ED48FF4D8" ma:contentTypeVersion="15" ma:contentTypeDescription="Create a new document." ma:contentTypeScope="" ma:versionID="2544884b502913a90212efdf06be6291">
  <xsd:schema xmlns:xsd="http://www.w3.org/2001/XMLSchema" xmlns:xs="http://www.w3.org/2001/XMLSchema" xmlns:p="http://schemas.microsoft.com/office/2006/metadata/properties" xmlns:ns2="19b7e209-ae6e-4e21-b228-9cb8ff31faba" xmlns:ns3="1039ae47-771f-483e-8583-cbe72deefaff" targetNamespace="http://schemas.microsoft.com/office/2006/metadata/properties" ma:root="true" ma:fieldsID="780beaf06b4a603ab6082931802d4037" ns2:_="" ns3:_="">
    <xsd:import namespace="19b7e209-ae6e-4e21-b228-9cb8ff31faba"/>
    <xsd:import namespace="1039ae47-771f-483e-8583-cbe72deef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7e209-ae6e-4e21-b228-9cb8ff31fa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086a63-a7bd-4424-980e-04510c24e1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9ae47-771f-483e-8583-cbe72deef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8ec631-bf61-4b57-b115-275a8544d78a}" ma:internalName="TaxCatchAll" ma:showField="CatchAllData" ma:web="1039ae47-771f-483e-8583-cbe72deef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75A3FCA-11CD-470C-8EA6-AE090C1E9E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51710-306A-45E8-9868-E35391F6A5D3}">
  <ds:schemaRefs>
    <ds:schemaRef ds:uri="http://schemas.microsoft.com/office/2006/metadata/properties"/>
    <ds:schemaRef ds:uri="http://schemas.microsoft.com/office/infopath/2007/PartnerControls"/>
    <ds:schemaRef ds:uri="19b7e209-ae6e-4e21-b228-9cb8ff31faba"/>
    <ds:schemaRef ds:uri="1039ae47-771f-483e-8583-cbe72deefaff"/>
  </ds:schemaRefs>
</ds:datastoreItem>
</file>

<file path=customXml/itemProps3.xml><?xml version="1.0" encoding="utf-8"?>
<ds:datastoreItem xmlns:ds="http://schemas.openxmlformats.org/officeDocument/2006/customXml" ds:itemID="{DC235636-0581-490A-952B-4BF0A748E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7e209-ae6e-4e21-b228-9cb8ff31faba"/>
    <ds:schemaRef ds:uri="1039ae47-771f-483e-8583-cbe72deef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C8EA58-3DC4-46C7-9634-7D0DC63057F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TIME</vt:lpstr>
      <vt:lpstr>OTHER EMPLOYEES</vt:lpstr>
    </vt:vector>
  </TitlesOfParts>
  <Company>Town of Topsail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ASSSITANT CLERK</dc:creator>
  <cp:lastModifiedBy>Rochelle Jagst</cp:lastModifiedBy>
  <cp:lastPrinted>2021-12-16T14:46:17Z</cp:lastPrinted>
  <dcterms:created xsi:type="dcterms:W3CDTF">2004-06-29T14:32:56Z</dcterms:created>
  <dcterms:modified xsi:type="dcterms:W3CDTF">2025-09-15T15:38:03Z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Christina Burke</vt:lpwstr>
  </property>
  <property fmtid="{D5CDD505-2E9C-101B-9397-08002B2CF9AE}" pid="3" name="Order">
    <vt:lpwstr>5007400.00000000</vt:lpwstr>
  </property>
  <property fmtid="{D5CDD505-2E9C-101B-9397-08002B2CF9AE}" pid="4" name="display_urn:schemas-microsoft-com:office:office#Author">
    <vt:lpwstr>Christina Burke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0x0101002E2852D5AA8F014EBD2B090ED48FF4D8</vt:lpwstr>
  </property>
</Properties>
</file>